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vishneva\Documents\АУКЦИОН - СИНТЕТИКА\2026 год\29 сентября 2026\"/>
    </mc:Choice>
  </mc:AlternateContent>
  <bookViews>
    <workbookView xWindow="0" yWindow="0" windowWidth="21570" windowHeight="7755"/>
  </bookViews>
  <sheets>
    <sheet name="Лист1" sheetId="1" r:id="rId1"/>
  </sheets>
  <definedNames>
    <definedName name="_xlnm.Print_Titles" localSheetId="0">Лист1!$3:$3</definedName>
    <definedName name="_xlnm.Print_Area" localSheetId="0">Лист1!$A$1:$F$305</definedName>
  </definedNames>
  <calcPr calcId="152511"/>
</workbook>
</file>

<file path=xl/calcChain.xml><?xml version="1.0" encoding="utf-8"?>
<calcChain xmlns="http://schemas.openxmlformats.org/spreadsheetml/2006/main">
  <c r="D303" i="1" l="1"/>
  <c r="C305" i="1"/>
  <c r="D302" i="1"/>
  <c r="D301" i="1"/>
  <c r="D299" i="1"/>
  <c r="D296" i="1"/>
  <c r="D295" i="1"/>
  <c r="D290" i="1"/>
  <c r="D289" i="1"/>
  <c r="D288" i="1"/>
  <c r="D285" i="1"/>
  <c r="D284" i="1"/>
  <c r="D283" i="1"/>
  <c r="D276" i="1"/>
  <c r="D275" i="1"/>
  <c r="D274" i="1"/>
  <c r="D273" i="1"/>
  <c r="D272" i="1"/>
  <c r="D271" i="1"/>
  <c r="D203" i="1"/>
  <c r="D200" i="1"/>
  <c r="D199" i="1"/>
  <c r="D198" i="1"/>
  <c r="D193" i="1"/>
  <c r="D190" i="1"/>
  <c r="D183" i="1"/>
  <c r="D181" i="1"/>
  <c r="D180" i="1"/>
  <c r="D177" i="1"/>
  <c r="D172" i="1"/>
  <c r="D171" i="1"/>
  <c r="D170" i="1"/>
  <c r="D169" i="1"/>
  <c r="D168" i="1"/>
  <c r="D167" i="1"/>
  <c r="D163" i="1"/>
  <c r="D159" i="1"/>
  <c r="D156" i="1"/>
  <c r="D150" i="1"/>
  <c r="D147" i="1"/>
  <c r="D145" i="1"/>
  <c r="D143" i="1"/>
  <c r="D141" i="1"/>
  <c r="D139" i="1"/>
  <c r="D133" i="1"/>
  <c r="D130" i="1"/>
  <c r="D126" i="1"/>
  <c r="D122" i="1"/>
  <c r="D119" i="1"/>
  <c r="D117" i="1"/>
  <c r="D95" i="1"/>
  <c r="D92" i="1"/>
  <c r="D87" i="1"/>
  <c r="D84" i="1"/>
  <c r="D78" i="1"/>
  <c r="D75" i="1"/>
  <c r="D70" i="1"/>
  <c r="D66" i="1"/>
  <c r="D50" i="1"/>
  <c r="D48" i="1"/>
  <c r="D44" i="1"/>
  <c r="D43" i="1"/>
  <c r="D40" i="1"/>
  <c r="D37" i="1"/>
  <c r="D34" i="1"/>
  <c r="D32" i="1"/>
  <c r="D30" i="1"/>
  <c r="D29" i="1"/>
  <c r="D26" i="1"/>
  <c r="D24" i="1"/>
  <c r="D21" i="1"/>
  <c r="D20" i="1"/>
  <c r="D18" i="1"/>
  <c r="D14" i="1"/>
  <c r="D12" i="1"/>
  <c r="D11" i="1"/>
  <c r="D10" i="1"/>
  <c r="D9" i="1"/>
  <c r="D7" i="1"/>
  <c r="D305" i="1" l="1"/>
  <c r="I306" i="1"/>
</calcChain>
</file>

<file path=xl/sharedStrings.xml><?xml version="1.0" encoding="utf-8"?>
<sst xmlns="http://schemas.openxmlformats.org/spreadsheetml/2006/main" count="963" uniqueCount="502">
  <si>
    <t>№ 
лота</t>
  </si>
  <si>
    <t>Состав лота</t>
  </si>
  <si>
    <t>Масса,
грамм</t>
  </si>
  <si>
    <t>Масса лота, грамм</t>
  </si>
  <si>
    <t>Гранат синтетический ИАГ розового цвета</t>
  </si>
  <si>
    <t>Кварц синтетический фиолетового цвета</t>
  </si>
  <si>
    <t>Фианит бесцветный</t>
  </si>
  <si>
    <t>Шпинель синтетическая голубого цвета граненая с небольшими сколами</t>
  </si>
  <si>
    <t>Шпинель синтетическая голубого цвета, разной формы огранки, с небольшими потертостями</t>
  </si>
  <si>
    <t>Аквамарин голубой М.Г. с небольшими потертостями</t>
  </si>
  <si>
    <t>Аквамарин зеленовато-голубой кабошон разной формы огранки с небольшими потертостями</t>
  </si>
  <si>
    <t>Аквамарин голубой Кр.Г. с небольшими потертостями</t>
  </si>
  <si>
    <t>Аметист светло-сиреневый разной формы огранки с небольшими потертостями</t>
  </si>
  <si>
    <t>Аметист разной формы огранки</t>
  </si>
  <si>
    <t>Берилл желтовато-зеленый разной формы огранки с небольшими потертостями</t>
  </si>
  <si>
    <t>Берилл голубовато-зеленый кабошон разной формы огранки с небольшими потертостями</t>
  </si>
  <si>
    <t>Берилл светло-зеленого цвета, Кв.Г.</t>
  </si>
  <si>
    <t>Горный хрусталь Ов.Г. с небольшими потертостями</t>
  </si>
  <si>
    <t>Гранат (пироп-альмандин) разной формы огранки с небольшими потертостями</t>
  </si>
  <si>
    <t>Гранат (спессартин) разной формы огранки с небольшими потертостями</t>
  </si>
  <si>
    <t>Дымчатый кварц темно-коричневый разной формы огранки с небольшими потертостями</t>
  </si>
  <si>
    <t>Дымчатый кварц коричневый разной формы огранки с небольшими потертостями</t>
  </si>
  <si>
    <t>Лазурит</t>
  </si>
  <si>
    <t>Нефрит</t>
  </si>
  <si>
    <t>Обсидиан</t>
  </si>
  <si>
    <t>Переливт</t>
  </si>
  <si>
    <t>Родонит</t>
  </si>
  <si>
    <t>Розовый кварц Ов.Г. с небольшими потертостями</t>
  </si>
  <si>
    <t>Розовый кварц разной формы огранки с небольшими потертостями</t>
  </si>
  <si>
    <t>Сердолик</t>
  </si>
  <si>
    <t>Топаз голубой Кр. Г. с небольшими потертостями</t>
  </si>
  <si>
    <t>Топаз светло-голубой разной формы огранки с небольшими потертостями</t>
  </si>
  <si>
    <t>Топаз голубой Пр. Г, И.Г. с небольшими потертостями</t>
  </si>
  <si>
    <t>Турмалин (верделит) разной формы огранки с небольшими потертостями</t>
  </si>
  <si>
    <t>Турмалин разной формы огранки с небольшими потертостями</t>
  </si>
  <si>
    <t>Турмалин (рубеллит) разной формы огранки с небольшими потертостями</t>
  </si>
  <si>
    <t>Турмалин (дравит) разной формы огранки с небольшими потертостями</t>
  </si>
  <si>
    <t>Турмалин (шерл) разной формы огранки с небольшими потертостями</t>
  </si>
  <si>
    <t>Халцедон Ов. К. с небольшими потертостями</t>
  </si>
  <si>
    <t>Халцедон</t>
  </si>
  <si>
    <t>Хризолит разной формы огранки</t>
  </si>
  <si>
    <t>Цитрин желтого цвета Гр.Г. с небольшими потертостями</t>
  </si>
  <si>
    <t>Цитрин коричневого цвета И. Г. с небольшими потертостями</t>
  </si>
  <si>
    <t>Янтарь с незначительными потертостями</t>
  </si>
  <si>
    <t>Корунд синтетический красного цвета граненый</t>
  </si>
  <si>
    <t>Корунд синтетический розового цвета граненый</t>
  </si>
  <si>
    <t>Берилл желтый кабошон разной формы огранки с небольшими потертостями</t>
  </si>
  <si>
    <t>Сердолик разной формы огранки с небольшими потертостями</t>
  </si>
  <si>
    <t>Топаз голубой Кв.Г.с небольшими потертостями</t>
  </si>
  <si>
    <t>Топаз бесцветный разной формы огранки с небольшими потертостями</t>
  </si>
  <si>
    <t>Топаз голубой Гр.Г. с небольшими потертостями</t>
  </si>
  <si>
    <t xml:space="preserve"> </t>
  </si>
  <si>
    <t>Характеристика</t>
  </si>
  <si>
    <t>№ описи</t>
  </si>
  <si>
    <t xml:space="preserve"> ГРАНАТ СИНТЕТИЧЕСКИЙ (вставка) с небол. внеш. дефектами</t>
  </si>
  <si>
    <t>77/336</t>
  </si>
  <si>
    <t>77/337</t>
  </si>
  <si>
    <t>77/338</t>
  </si>
  <si>
    <t xml:space="preserve"> ГРАНАТ СИНТЕТИЧЕСКИЙ (вставка)</t>
  </si>
  <si>
    <t>77/452</t>
  </si>
  <si>
    <t>77/453</t>
  </si>
  <si>
    <t>77/455</t>
  </si>
  <si>
    <t xml:space="preserve"> КВАРЦ СИНТЕТИЧЕСКИЙ (вставка)</t>
  </si>
  <si>
    <t>77/464</t>
  </si>
  <si>
    <t>77/465</t>
  </si>
  <si>
    <t>77/466</t>
  </si>
  <si>
    <t>77/467</t>
  </si>
  <si>
    <t>77/468</t>
  </si>
  <si>
    <t>77/469</t>
  </si>
  <si>
    <t>77/470</t>
  </si>
  <si>
    <t>77/471</t>
  </si>
  <si>
    <t xml:space="preserve"> КОРУНД СИНТЕТИЧЕСКИЙ (вставка)</t>
  </si>
  <si>
    <t>77/180</t>
  </si>
  <si>
    <t>77/181</t>
  </si>
  <si>
    <t>77/479</t>
  </si>
  <si>
    <t>77/480</t>
  </si>
  <si>
    <t>77/487</t>
  </si>
  <si>
    <t>77/186</t>
  </si>
  <si>
    <t>77/187</t>
  </si>
  <si>
    <t>77/188</t>
  </si>
  <si>
    <t>77/189</t>
  </si>
  <si>
    <t>77/476</t>
  </si>
  <si>
    <t>77/477</t>
  </si>
  <si>
    <t>77/488</t>
  </si>
  <si>
    <t>77/196</t>
  </si>
  <si>
    <t>77/197</t>
  </si>
  <si>
    <t>77/483</t>
  </si>
  <si>
    <t>77/484</t>
  </si>
  <si>
    <t>77/490</t>
  </si>
  <si>
    <t>77/481</t>
  </si>
  <si>
    <t>77/482</t>
  </si>
  <si>
    <t>77/485</t>
  </si>
  <si>
    <t>77/486</t>
  </si>
  <si>
    <t>77/489</t>
  </si>
  <si>
    <t xml:space="preserve"> ФИАНИТ (вставка) с небол. внеш. дефектами</t>
  </si>
  <si>
    <t>77/331</t>
  </si>
  <si>
    <t>77/332</t>
  </si>
  <si>
    <t xml:space="preserve"> ФИАНИТ (вставка)</t>
  </si>
  <si>
    <t>77/458</t>
  </si>
  <si>
    <t>77/459</t>
  </si>
  <si>
    <t>77/460</t>
  </si>
  <si>
    <t>77/462</t>
  </si>
  <si>
    <t>77/463</t>
  </si>
  <si>
    <t>77/461</t>
  </si>
  <si>
    <t>77/333</t>
  </si>
  <si>
    <t>77/456</t>
  </si>
  <si>
    <t>77/457</t>
  </si>
  <si>
    <t>77/334</t>
  </si>
  <si>
    <t>77/335</t>
  </si>
  <si>
    <t xml:space="preserve"> ШПИНЕЛЬ СИНТЕТИЧЕСКАЯ (вставка) с небол. внеш. дефектами</t>
  </si>
  <si>
    <t>77/751</t>
  </si>
  <si>
    <t>77/752</t>
  </si>
  <si>
    <t>77/753</t>
  </si>
  <si>
    <t>77/339</t>
  </si>
  <si>
    <t>77/340</t>
  </si>
  <si>
    <t>77/341</t>
  </si>
  <si>
    <t>77/342</t>
  </si>
  <si>
    <t xml:space="preserve"> АКВАМАРИН (вставка) с небол. внеш. дефектами</t>
  </si>
  <si>
    <t>77/174</t>
  </si>
  <si>
    <t xml:space="preserve"> АКВАМАРИН (вставка) кабошон с небол. внеш. дефектами</t>
  </si>
  <si>
    <t>77/177</t>
  </si>
  <si>
    <t>77/179</t>
  </si>
  <si>
    <t>77/183</t>
  </si>
  <si>
    <t xml:space="preserve"> АКВАМАРИН (вставка)</t>
  </si>
  <si>
    <t>77/568</t>
  </si>
  <si>
    <t>77/175</t>
  </si>
  <si>
    <t>77/176</t>
  </si>
  <si>
    <t>77/178</t>
  </si>
  <si>
    <t>77/182</t>
  </si>
  <si>
    <t>77/184</t>
  </si>
  <si>
    <t>77/185</t>
  </si>
  <si>
    <t xml:space="preserve"> АМЕТИСТ (вставка) с небол. внеш. дефектами</t>
  </si>
  <si>
    <t>77/646</t>
  </si>
  <si>
    <t xml:space="preserve"> АМЕТИСТ (вставка) кабошон с небол. внеш. дефектами</t>
  </si>
  <si>
    <t>77/651</t>
  </si>
  <si>
    <t>77/111</t>
  </si>
  <si>
    <t xml:space="preserve"> АМЕТИСТ (вставка)</t>
  </si>
  <si>
    <t>77/546</t>
  </si>
  <si>
    <t>77/547</t>
  </si>
  <si>
    <t>77/548</t>
  </si>
  <si>
    <t xml:space="preserve"> АМЕТИСТ (вставка) кабошон</t>
  </si>
  <si>
    <t>77/549</t>
  </si>
  <si>
    <t>77/550</t>
  </si>
  <si>
    <t>77/552</t>
  </si>
  <si>
    <t>77/649</t>
  </si>
  <si>
    <t>77/123</t>
  </si>
  <si>
    <t>77/126</t>
  </si>
  <si>
    <t>77/127</t>
  </si>
  <si>
    <t>77/149</t>
  </si>
  <si>
    <t>77/150</t>
  </si>
  <si>
    <t xml:space="preserve"> БЕРИЛЛ (вставка) кабошон с небол. внеш. дефектами</t>
  </si>
  <si>
    <t>77/673</t>
  </si>
  <si>
    <t xml:space="preserve"> БЕРИЛЛ (вставка) с небол. внеш. дефектами</t>
  </si>
  <si>
    <t>77/201</t>
  </si>
  <si>
    <t>77/671</t>
  </si>
  <si>
    <t>77/672</t>
  </si>
  <si>
    <t>77/202</t>
  </si>
  <si>
    <t>77/203</t>
  </si>
  <si>
    <t>77/204</t>
  </si>
  <si>
    <t>77/205</t>
  </si>
  <si>
    <t xml:space="preserve"> БЕРИЛЛ (вставка)</t>
  </si>
  <si>
    <t xml:space="preserve"> БЕРИЛЛ (вставка) кабошон с незн. внеш. дефектами</t>
  </si>
  <si>
    <t>77/5</t>
  </si>
  <si>
    <t>77/6</t>
  </si>
  <si>
    <t>77/7</t>
  </si>
  <si>
    <t>77/8</t>
  </si>
  <si>
    <t>77/9</t>
  </si>
  <si>
    <t>77/10</t>
  </si>
  <si>
    <t>77/11</t>
  </si>
  <si>
    <t>77/13</t>
  </si>
  <si>
    <t>77/14</t>
  </si>
  <si>
    <t>77/15</t>
  </si>
  <si>
    <t>77/16</t>
  </si>
  <si>
    <t>77/17</t>
  </si>
  <si>
    <t>77/18</t>
  </si>
  <si>
    <t>77/19</t>
  </si>
  <si>
    <t>77/20</t>
  </si>
  <si>
    <t>77/21</t>
  </si>
  <si>
    <t>77/22</t>
  </si>
  <si>
    <t>77/23</t>
  </si>
  <si>
    <t>77/24</t>
  </si>
  <si>
    <t xml:space="preserve"> ГОРНЫЙ ХРУСТАЛЬ (вставка) с небол. внеш. дефектами</t>
  </si>
  <si>
    <t>77/206</t>
  </si>
  <si>
    <t>77/207</t>
  </si>
  <si>
    <t>77/218</t>
  </si>
  <si>
    <t>77/219</t>
  </si>
  <si>
    <t>77/227</t>
  </si>
  <si>
    <t>77/228</t>
  </si>
  <si>
    <t>77/229</t>
  </si>
  <si>
    <t>77/255</t>
  </si>
  <si>
    <t>77/256</t>
  </si>
  <si>
    <t>77/257</t>
  </si>
  <si>
    <t>77/258</t>
  </si>
  <si>
    <t xml:space="preserve"> ГОРНЫЙ ХРУСТАЛЬ (вставка) кабошон с небол. внеш. дефектами</t>
  </si>
  <si>
    <t>77/259</t>
  </si>
  <si>
    <t xml:space="preserve"> ГОРНЫЙ ХРУСТАЛЬ (вставка) с незн. внеш. дефектами</t>
  </si>
  <si>
    <t>77/553</t>
  </si>
  <si>
    <t xml:space="preserve"> ГРАНАТ (вставка) с небол. внеш. дефектами</t>
  </si>
  <si>
    <t>77/230</t>
  </si>
  <si>
    <t>77/232</t>
  </si>
  <si>
    <t>77/234</t>
  </si>
  <si>
    <t>77/236</t>
  </si>
  <si>
    <t>77/237</t>
  </si>
  <si>
    <t>77/238</t>
  </si>
  <si>
    <t xml:space="preserve"> ГРАНАТ (вставка) кабошон с небол. внеш. дефектами</t>
  </si>
  <si>
    <t>77/239</t>
  </si>
  <si>
    <t>77/240</t>
  </si>
  <si>
    <t>77/241</t>
  </si>
  <si>
    <t>77/242</t>
  </si>
  <si>
    <t>77/243</t>
  </si>
  <si>
    <t>77/245</t>
  </si>
  <si>
    <t>77/247</t>
  </si>
  <si>
    <t>77/249</t>
  </si>
  <si>
    <t>77/250</t>
  </si>
  <si>
    <t>77/254</t>
  </si>
  <si>
    <t>77/231</t>
  </si>
  <si>
    <t>77/233</t>
  </si>
  <si>
    <t>77/235</t>
  </si>
  <si>
    <t>77/244</t>
  </si>
  <si>
    <t>77/251</t>
  </si>
  <si>
    <t>77/252</t>
  </si>
  <si>
    <t>77/253</t>
  </si>
  <si>
    <t>77/246</t>
  </si>
  <si>
    <t>77/248</t>
  </si>
  <si>
    <t xml:space="preserve"> ГРАНАТ (вставка)</t>
  </si>
  <si>
    <t xml:space="preserve"> ДЫМЧАТЫЙ КВАРЦ (вставка) с небол. внеш. дефектами</t>
  </si>
  <si>
    <t>77/283</t>
  </si>
  <si>
    <t>77/284</t>
  </si>
  <si>
    <t>77/285</t>
  </si>
  <si>
    <t>77/286</t>
  </si>
  <si>
    <t>77/287</t>
  </si>
  <si>
    <t>77/288</t>
  </si>
  <si>
    <t>77/289</t>
  </si>
  <si>
    <t xml:space="preserve"> ДЫМЧАТЫЙ КВАРЦ (вставка)</t>
  </si>
  <si>
    <t>77/543</t>
  </si>
  <si>
    <t>77/544</t>
  </si>
  <si>
    <t>77/545</t>
  </si>
  <si>
    <t xml:space="preserve"> ЖАДЕИТ (вставка)</t>
  </si>
  <si>
    <t>77/389</t>
  </si>
  <si>
    <t>77/629</t>
  </si>
  <si>
    <t>77/634</t>
  </si>
  <si>
    <t>77/635</t>
  </si>
  <si>
    <t>77/637</t>
  </si>
  <si>
    <t>77/642</t>
  </si>
  <si>
    <t>77/645</t>
  </si>
  <si>
    <t xml:space="preserve"> ЛАЗУРИТ (вставка)</t>
  </si>
  <si>
    <t>77/414</t>
  </si>
  <si>
    <t>77/415</t>
  </si>
  <si>
    <t>77/416</t>
  </si>
  <si>
    <t xml:space="preserve"> НЕФРИТ (вставка) с небол. внеш. дефектами</t>
  </si>
  <si>
    <t>77/273</t>
  </si>
  <si>
    <t xml:space="preserve"> НЕФРИТ (вставка)</t>
  </si>
  <si>
    <t>77/374</t>
  </si>
  <si>
    <t>77/377</t>
  </si>
  <si>
    <t>77/380</t>
  </si>
  <si>
    <t>77/382</t>
  </si>
  <si>
    <t>77/383</t>
  </si>
  <si>
    <t>77/384</t>
  </si>
  <si>
    <t>77/385</t>
  </si>
  <si>
    <t>77/387</t>
  </si>
  <si>
    <t xml:space="preserve"> ОБСИДИАН (вставка)</t>
  </si>
  <si>
    <t>77/420</t>
  </si>
  <si>
    <t xml:space="preserve"> ПЕРЕЛИВТ (вставка)</t>
  </si>
  <si>
    <t>77/408</t>
  </si>
  <si>
    <t>77/409</t>
  </si>
  <si>
    <t>77/411</t>
  </si>
  <si>
    <t xml:space="preserve"> РОДОНИТ (вставка)</t>
  </si>
  <si>
    <t>77/419</t>
  </si>
  <si>
    <t xml:space="preserve"> РОЗОВЫЙ КВАРЦ (вставка) с небол. внеш. дефектами</t>
  </si>
  <si>
    <t>77/626</t>
  </si>
  <si>
    <t>77/627</t>
  </si>
  <si>
    <t>77/628</t>
  </si>
  <si>
    <t>77/275</t>
  </si>
  <si>
    <t>77/278</t>
  </si>
  <si>
    <t>77/279</t>
  </si>
  <si>
    <t>77/280</t>
  </si>
  <si>
    <t xml:space="preserve"> РОЗОВЫЙ КВАРЦ (вставка) кабошон с небол. внеш. дефектами</t>
  </si>
  <si>
    <t>77/281</t>
  </si>
  <si>
    <t xml:space="preserve"> СЕРДОЛИК (вставка) с небол. внеш. дефектами</t>
  </si>
  <si>
    <t>77/604</t>
  </si>
  <si>
    <t>77/710</t>
  </si>
  <si>
    <t xml:space="preserve"> СЕРДОЛИК (вставка)</t>
  </si>
  <si>
    <t>77/391</t>
  </si>
  <si>
    <t>77/392</t>
  </si>
  <si>
    <t>77/393</t>
  </si>
  <si>
    <t>77/394</t>
  </si>
  <si>
    <t>77/395</t>
  </si>
  <si>
    <t>77/396</t>
  </si>
  <si>
    <t>77/421</t>
  </si>
  <si>
    <t xml:space="preserve"> ТОПАЗ (вставка) с небол. внеш. дефектами</t>
  </si>
  <si>
    <t>77/674</t>
  </si>
  <si>
    <t>77/675</t>
  </si>
  <si>
    <t>77/676</t>
  </si>
  <si>
    <t>77/677</t>
  </si>
  <si>
    <t>77/678</t>
  </si>
  <si>
    <t xml:space="preserve"> ТОПАЗ (вставка) кабошон с небол. внеш. дефектами</t>
  </si>
  <si>
    <t>77/679</t>
  </si>
  <si>
    <t>77/190</t>
  </si>
  <si>
    <t>77/191</t>
  </si>
  <si>
    <t>77/198</t>
  </si>
  <si>
    <t>77/199</t>
  </si>
  <si>
    <t>77/200</t>
  </si>
  <si>
    <t xml:space="preserve"> ТОПАЗ (вставка)</t>
  </si>
  <si>
    <t>77/554</t>
  </si>
  <si>
    <t xml:space="preserve"> ТОПАЗ (вставка) кабошон</t>
  </si>
  <si>
    <t>77/555</t>
  </si>
  <si>
    <t>77/564</t>
  </si>
  <si>
    <t>77/565</t>
  </si>
  <si>
    <t>77/566</t>
  </si>
  <si>
    <t xml:space="preserve"> ТУРМАЛИН (вставка) с небол. внеш. дефектами</t>
  </si>
  <si>
    <t>77/121</t>
  </si>
  <si>
    <t>77/128</t>
  </si>
  <si>
    <t>77/129</t>
  </si>
  <si>
    <t>77/134</t>
  </si>
  <si>
    <t>77/135</t>
  </si>
  <si>
    <t xml:space="preserve"> ТУРМАЛИН (вставка) кабошон с небол. внеш. дефектами</t>
  </si>
  <si>
    <t>77/156</t>
  </si>
  <si>
    <t>77/157</t>
  </si>
  <si>
    <t>77/160</t>
  </si>
  <si>
    <t>77/161</t>
  </si>
  <si>
    <t>77/167</t>
  </si>
  <si>
    <t>77/170</t>
  </si>
  <si>
    <t>77/171</t>
  </si>
  <si>
    <t>77/143</t>
  </si>
  <si>
    <t>77/147</t>
  </si>
  <si>
    <t>77/131</t>
  </si>
  <si>
    <t>77/132</t>
  </si>
  <si>
    <t>77/141</t>
  </si>
  <si>
    <t>77/144</t>
  </si>
  <si>
    <t>77/146</t>
  </si>
  <si>
    <t>77/148</t>
  </si>
  <si>
    <t>77/152</t>
  </si>
  <si>
    <t>77/158</t>
  </si>
  <si>
    <t>77/159</t>
  </si>
  <si>
    <t>77/173</t>
  </si>
  <si>
    <t>77/130</t>
  </si>
  <si>
    <t>77/137</t>
  </si>
  <si>
    <t>77/139</t>
  </si>
  <si>
    <t>77/140</t>
  </si>
  <si>
    <t>77/145</t>
  </si>
  <si>
    <t>77/151</t>
  </si>
  <si>
    <t>77/153</t>
  </si>
  <si>
    <t>77/154</t>
  </si>
  <si>
    <t>77/155</t>
  </si>
  <si>
    <t>77/168</t>
  </si>
  <si>
    <t>77/169</t>
  </si>
  <si>
    <t>77/172</t>
  </si>
  <si>
    <t xml:space="preserve"> ТУРМАЛИН (вставка) с незн. внеш. дефектами</t>
  </si>
  <si>
    <t>77/571</t>
  </si>
  <si>
    <t xml:space="preserve"> ТУРМАЛИН (вставка)</t>
  </si>
  <si>
    <t>77/572</t>
  </si>
  <si>
    <t>77/133</t>
  </si>
  <si>
    <t>77/138</t>
  </si>
  <si>
    <t>77/162</t>
  </si>
  <si>
    <t>77/163</t>
  </si>
  <si>
    <t>77/164</t>
  </si>
  <si>
    <t>77/142</t>
  </si>
  <si>
    <t>77/136</t>
  </si>
  <si>
    <t>77/165</t>
  </si>
  <si>
    <t>77/166</t>
  </si>
  <si>
    <t xml:space="preserve"> ХАЛЦЕДОН (вставка) с небол. внеш. дефектами</t>
  </si>
  <si>
    <t>77/269</t>
  </si>
  <si>
    <t>77/264</t>
  </si>
  <si>
    <t>77/267</t>
  </si>
  <si>
    <t>77/268</t>
  </si>
  <si>
    <t>77/270</t>
  </si>
  <si>
    <t>77/265</t>
  </si>
  <si>
    <t xml:space="preserve"> ХАЛЦЕДОН (вставка)</t>
  </si>
  <si>
    <t>77/401</t>
  </si>
  <si>
    <t>77/403</t>
  </si>
  <si>
    <t>77/405</t>
  </si>
  <si>
    <t xml:space="preserve"> ХРИЗОЛИТ (вставка)</t>
  </si>
  <si>
    <t>77/570</t>
  </si>
  <si>
    <t xml:space="preserve"> ХРИЗОПРАЗ (вставка)</t>
  </si>
  <si>
    <t>77/573</t>
  </si>
  <si>
    <t>77/574</t>
  </si>
  <si>
    <t xml:space="preserve"> ЦИТРИН (вставка) с небол. внеш. дефектами</t>
  </si>
  <si>
    <t>77/294</t>
  </si>
  <si>
    <t>77/307</t>
  </si>
  <si>
    <t>77/313</t>
  </si>
  <si>
    <t>77/319</t>
  </si>
  <si>
    <t>77/328</t>
  </si>
  <si>
    <t>77/295</t>
  </si>
  <si>
    <t>77/310</t>
  </si>
  <si>
    <t>77/311</t>
  </si>
  <si>
    <t>77/314</t>
  </si>
  <si>
    <t>77/315</t>
  </si>
  <si>
    <t>77/318</t>
  </si>
  <si>
    <t>77/329</t>
  </si>
  <si>
    <t>77/305</t>
  </si>
  <si>
    <t xml:space="preserve"> ЦИТРИН (вставка) кабошон с небол. внеш. дефектами</t>
  </si>
  <si>
    <t>77/324</t>
  </si>
  <si>
    <t>77/320</t>
  </si>
  <si>
    <t xml:space="preserve"> ЯНТАРЬ (вставка) с незн. внеш. дефектами</t>
  </si>
  <si>
    <t>77/596</t>
  </si>
  <si>
    <t>77/597</t>
  </si>
  <si>
    <t>77/581</t>
  </si>
  <si>
    <t>77/587</t>
  </si>
  <si>
    <t>77/591</t>
  </si>
  <si>
    <t xml:space="preserve"> ЯШМА (вставка)</t>
  </si>
  <si>
    <t>77/412</t>
  </si>
  <si>
    <t>Масса, грамм</t>
  </si>
  <si>
    <t>ЖЕМЧУГ КУЛЬТИВ. Б 3-5 Белый 3/2</t>
  </si>
  <si>
    <t>ЖЕМЧУГ КУЛЬТИВ. Б 3-5 Светло-кремовый 3/2</t>
  </si>
  <si>
    <t>ЖЕМЧУГ КУЛЬТИВ. Кр 7,0-7,5 Светло-кремовый 2/2</t>
  </si>
  <si>
    <t>ЖЕМЧУГ КУЛЬТИВ. Б 5-7 Светло-кремовый 3/2</t>
  </si>
  <si>
    <t>ЖЕМЧУГ КУЛЬТИВ. Кр 6,5-7,0 Кремовый 2/2</t>
  </si>
  <si>
    <t>Начальная 
цена лота,
руб.</t>
  </si>
  <si>
    <t>Величина шага,
руб.</t>
  </si>
  <si>
    <t>Корунд синтетический красного цвета</t>
  </si>
  <si>
    <t>Корунд синтетический розового цвета</t>
  </si>
  <si>
    <t>Корунд синтетический с александритовым эффектом граненый</t>
  </si>
  <si>
    <t>Корунд синтетический синего цвета</t>
  </si>
  <si>
    <t>Корунд синтетический голубого и синего цветов</t>
  </si>
  <si>
    <t>Фианит разного цвета</t>
  </si>
  <si>
    <t>Фианит розового цвета</t>
  </si>
  <si>
    <t>Аквамарин зеленовато-голубой разной формы огранки с небольшими потертостями</t>
  </si>
  <si>
    <t>Аквамарин голубой разной формы огранки с небольшими потертостями</t>
  </si>
  <si>
    <t>Аметист сиреневый кабошон разной формы огранки с небольшими потертостями</t>
  </si>
  <si>
    <t>Аметист  темно-сиреневый И. Г. с небольшими потертостями</t>
  </si>
  <si>
    <t>Берилл светло-зеленого цвета, Пр.Г.</t>
  </si>
  <si>
    <t>Горный хрусталь Кр.Г. с небольшими потертостями</t>
  </si>
  <si>
    <t>Горный хрусталь Гр. Г. с небольшими потертостями</t>
  </si>
  <si>
    <t>Горный хрусталь разной формы огранки с небольшими потертостями</t>
  </si>
  <si>
    <t>Гранат (пироп-альмандин) кабошон разной формы огранки с небольшими потертостями</t>
  </si>
  <si>
    <t>Гранат (спессартин) кабошон разной формы огранки с небольшими потертостями</t>
  </si>
  <si>
    <t>Гранат (родолит) разной формы огранки с небольшими потертостями</t>
  </si>
  <si>
    <t>Дымчатый кварц темно-коричневый Пр.Г. с небольшими потертостями</t>
  </si>
  <si>
    <t>Дымчатый кварц светло-коричневый разной формы огранки с небольшими потертостями</t>
  </si>
  <si>
    <t>Дымчатый кварц Кв.Г.</t>
  </si>
  <si>
    <t>Жадеит</t>
  </si>
  <si>
    <t>Розовый кварц кабошон разной формы огранки с небольшими потертостями</t>
  </si>
  <si>
    <t>Топаз бесцветный Кр.Г. с небольшими потертостями</t>
  </si>
  <si>
    <t>Топаз голубой М. Г с небольшими потертостями</t>
  </si>
  <si>
    <t>Топаз синего цвета разной формы огранки</t>
  </si>
  <si>
    <t>Топаз голубого цвета Ов.К.</t>
  </si>
  <si>
    <t>Турмалин (верделит) кабошон разной формы огранки с небольшими потертостями</t>
  </si>
  <si>
    <t>Турмалин кабошон разной формы огранки с небольшими потертостями</t>
  </si>
  <si>
    <t>Хризопраз граненый</t>
  </si>
  <si>
    <t>Цитрин коричневого цвета Ан.Г. с небольшими потертостями</t>
  </si>
  <si>
    <t>Цитрин желтого цвета Пр. Г, И. Г. с небольшими потертостями</t>
  </si>
  <si>
    <t>Приложение к извещению о проведении открытого аукциона по реализации на внутреннем рынке материалов природного или искусственного происхождения, не относящихся к драгоценным металлам и драгоценным камням, из Госфонда России</t>
  </si>
  <si>
    <t>Гранат синтетический ИАГ бесцветный, разной формы огранки, с небольшими потертостями</t>
  </si>
  <si>
    <t>Гранат синтетический ИАГ розового цвета, разной формы огранки, с небольшими потертостями</t>
  </si>
  <si>
    <t>Гранат синтетический ИАГ, зеленого и желтого цвета, разной формы огранки, с небольшими потертостями</t>
  </si>
  <si>
    <t>Гранат синтетический ИАГ разного цвета</t>
  </si>
  <si>
    <t>Корунд синтетический красного цвета кабошон</t>
  </si>
  <si>
    <t>Корунд синтетический розового цвета кабошон</t>
  </si>
  <si>
    <t>Корунд синтетический с александритовым эффектом</t>
  </si>
  <si>
    <t>Корунд синтетический с александритовым эффектом кабошон</t>
  </si>
  <si>
    <t>Корунд синтетический желтого цвета</t>
  </si>
  <si>
    <t>Корунд синтетический разного цвета</t>
  </si>
  <si>
    <t>Корунд синтетический синего цвета кабошон</t>
  </si>
  <si>
    <t>Фианит разного цвета Ов.Г., Кр.Г., с небольшими потертостями</t>
  </si>
  <si>
    <t>Фианит разного цвета Кр.Г., Ов.Г., с небольшими потертостями</t>
  </si>
  <si>
    <t>Фианит разного цвета кабошон</t>
  </si>
  <si>
    <t>Фианит бесцветный, разной формы огранки, с небольшими потертостями</t>
  </si>
  <si>
    <t>Фианит фиолетового, желтого и черного цвета, разной формы огранки, с небольшими потертостями</t>
  </si>
  <si>
    <t>Фианит оранжевого цвета, кабошон, с небольшими потертостями</t>
  </si>
  <si>
    <t>Шпинель синтетическая темно-синего цвета, Ов.Г., с небольшими потертостями</t>
  </si>
  <si>
    <t>Шпинель синтетическая голубого цвета, кабошон, с небольшими потертостями</t>
  </si>
  <si>
    <t>Аквамарин зеленовато-голубой Ов.К. с небольшими потертостями</t>
  </si>
  <si>
    <t>Аквамарин разной формы огранки</t>
  </si>
  <si>
    <t>Аквамарин голубой кабошон разной формы огранки с небольшими потертостями</t>
  </si>
  <si>
    <t>Аквамарин голубой Пр.Г, И.Г. с небольшими потертостями</t>
  </si>
  <si>
    <t>Аметист сиреневый Ов.Г. с небольшими потертостями</t>
  </si>
  <si>
    <t>Аметист кабошон разной формы огранки</t>
  </si>
  <si>
    <t>Аметист Кр.Г.</t>
  </si>
  <si>
    <t>Аметист светло-сиреневый Кр. Г. с небольшими потертостями</t>
  </si>
  <si>
    <t>Аметист светло-сиреневый кабошон разной формы огранки с небольшими потертостями</t>
  </si>
  <si>
    <t>Аметист светло-сиреневый Ов.К. с небольшими потертостями</t>
  </si>
  <si>
    <t>Берилл голубовато-зеленый Ов. К. с небольшими потертостями</t>
  </si>
  <si>
    <t>Берилл светло-зеленого цвета, Ов.К. с незначительными внешними потертостями</t>
  </si>
  <si>
    <t>Горный хрусталь Се.Г. с небольшими потертостями</t>
  </si>
  <si>
    <t>Горный хрусталь кабошон разной формы огранки с небольшими потертостями</t>
  </si>
  <si>
    <t>Горный хрусталь разной формы огранки с незначительными потертостями</t>
  </si>
  <si>
    <t>Гранат разной формы огранки</t>
  </si>
  <si>
    <t>Дымчатый кварц разной формы огранки</t>
  </si>
  <si>
    <t>Дымчатый кварц Ов.Г.</t>
  </si>
  <si>
    <t>Жемчуг культивированный</t>
  </si>
  <si>
    <t>Нефрит овальной формы с небольшими потертостями</t>
  </si>
  <si>
    <t>Топаз голубой разной формы огранки с небольшими потертостями</t>
  </si>
  <si>
    <t>Топаз светло-голубой Ов.К. с небольшими потертостями</t>
  </si>
  <si>
    <t>Топаз голубого цвета Ов.Г.</t>
  </si>
  <si>
    <t>Топаз голубого и синего цвета разной формы огранки</t>
  </si>
  <si>
    <t>Турмалин (рубеллит) кабошон разной формы огранки с небольшими потертостями</t>
  </si>
  <si>
    <t>Турмалин Гр.Г. с незначительными потертостями</t>
  </si>
  <si>
    <t>Турмалин разной формы огранки</t>
  </si>
  <si>
    <t>Турмалин (дравит) кабошон разной формы огранки с небольшими потертостями</t>
  </si>
  <si>
    <t>Хризопраз</t>
  </si>
  <si>
    <t>Цитрин коричневого цвета Ов. Г. с небольшими потертостями</t>
  </si>
  <si>
    <t>Цитрин коричневого цвета Пр. Г, И. Г. с небольшими потертостями</t>
  </si>
  <si>
    <t>Цитрин коричневого цвета Гр. Г. с небольшими потертостями</t>
  </si>
  <si>
    <t>Цитрин желтого цвета Ов. Г. с небольшими потертостями</t>
  </si>
  <si>
    <t>Цитрин желтого цвета Кр.Г. с небольшими потертостями</t>
  </si>
  <si>
    <t>Цитрин желтого цвета Ан.Г. с небольшими потертостями</t>
  </si>
  <si>
    <t>Цитрин желтого цвета ИИ. Г. с небольшими потертостями</t>
  </si>
  <si>
    <t>Цитрин светло-желтого цвета разной формы огранки с небольшими потертостями</t>
  </si>
  <si>
    <t>Цитрин разного цвета (кабошон) разной формы огранки с небольшими потертостями</t>
  </si>
  <si>
    <t>Цитрин разного цвета М. Г. с небольшими сколами</t>
  </si>
  <si>
    <t>Яшма</t>
  </si>
  <si>
    <t>ПЕРЕЧЕНЬ ЛОТОВ
материалов природного или искусственного происхождения, не относящихся к драгоценным металлам и драгоценным камням, для реализации из Госфонда России на открытом аукционе № 8 от 29 сентября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</si>
</sst>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30">
    <xf numFmtId="0" fontId="0" fillId="0" borderId="0" xfId="0"/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right" vertical="center"/>
    </xf>
    <xf numFmtId="4" fontId="0" fillId="0" borderId="0" xfId="0" applyNumberFormat="1"/>
    <xf numFmtId="2" fontId="0" fillId="0" borderId="0" xfId="0" applyNumberFormat="1"/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/>
    <xf numFmtId="4" fontId="0" fillId="0" borderId="0" xfId="0" applyNumberFormat="1" applyFill="1" applyBorder="1"/>
    <xf numFmtId="0" fontId="0" fillId="0" borderId="0" xfId="0" applyFill="1" applyBorder="1"/>
    <xf numFmtId="2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/>
    <xf numFmtId="4" fontId="0" fillId="0" borderId="0" xfId="0" applyNumberFormat="1" applyBorder="1"/>
    <xf numFmtId="0" fontId="8" fillId="0" borderId="0" xfId="0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2" fontId="0" fillId="0" borderId="7" xfId="0" applyNumberFormat="1" applyFill="1" applyBorder="1" applyAlignment="1">
      <alignment horizontal="center" vertical="center"/>
    </xf>
    <xf numFmtId="2" fontId="0" fillId="0" borderId="8" xfId="0" applyNumberForma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 wrapText="1"/>
    </xf>
    <xf numFmtId="16" fontId="0" fillId="0" borderId="0" xfId="0" applyNumberForma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center"/>
    </xf>
    <xf numFmtId="4" fontId="1" fillId="2" borderId="5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8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66"/>
      <color rgb="FFFFFFCC"/>
      <color rgb="FF99CCFF"/>
      <color rgb="FFFF99CC"/>
      <color rgb="FFCCFF33"/>
      <color rgb="FF33CCCC"/>
      <color rgb="FF009999"/>
      <color rgb="FFCC99FF"/>
      <color rgb="FFF65C67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2"/>
  <sheetViews>
    <sheetView tabSelected="1" view="pageBreakPreview" topLeftCell="A289" zoomScaleNormal="100" zoomScaleSheetLayoutView="100" workbookViewId="0">
      <selection activeCell="K288" sqref="K1:K1048576"/>
    </sheetView>
  </sheetViews>
  <sheetFormatPr defaultRowHeight="15.75" outlineLevelRow="1" x14ac:dyDescent="0.25"/>
  <cols>
    <col min="1" max="1" width="9.28515625" bestFit="1" customWidth="1"/>
    <col min="2" max="2" width="48.7109375" customWidth="1"/>
    <col min="3" max="4" width="11.28515625" bestFit="1" customWidth="1"/>
    <col min="5" max="5" width="16.42578125" style="53" customWidth="1"/>
    <col min="6" max="6" width="12.7109375" customWidth="1"/>
    <col min="7" max="7" width="47.42578125" hidden="1" customWidth="1"/>
    <col min="8" max="8" width="14.28515625" hidden="1" customWidth="1"/>
    <col min="9" max="9" width="0.140625" hidden="1" customWidth="1"/>
    <col min="10" max="10" width="19" hidden="1" customWidth="1"/>
    <col min="12" max="12" width="45.28515625" customWidth="1"/>
    <col min="13" max="13" width="18.5703125" customWidth="1"/>
    <col min="14" max="14" width="9.28515625" customWidth="1"/>
    <col min="15" max="15" width="38.7109375" customWidth="1"/>
    <col min="17" max="17" width="46" customWidth="1"/>
  </cols>
  <sheetData>
    <row r="1" spans="1:14" ht="140.25" customHeight="1" outlineLevel="1" x14ac:dyDescent="0.25">
      <c r="A1" s="31"/>
      <c r="B1" s="31"/>
      <c r="C1" s="107" t="s">
        <v>441</v>
      </c>
      <c r="D1" s="107"/>
      <c r="E1" s="107"/>
      <c r="F1" s="107"/>
      <c r="G1" s="107"/>
      <c r="H1" s="107"/>
      <c r="I1" s="107"/>
      <c r="J1" s="107"/>
      <c r="L1" t="s">
        <v>51</v>
      </c>
    </row>
    <row r="2" spans="1:14" ht="103.5" customHeight="1" x14ac:dyDescent="0.25">
      <c r="A2" s="108" t="s">
        <v>501</v>
      </c>
      <c r="B2" s="109"/>
      <c r="C2" s="109"/>
      <c r="D2" s="109"/>
      <c r="E2" s="109"/>
      <c r="F2" s="109"/>
      <c r="G2" s="109"/>
      <c r="H2" s="109"/>
      <c r="I2" s="109"/>
      <c r="J2" s="110"/>
    </row>
    <row r="3" spans="1:14" ht="85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51" t="s">
        <v>407</v>
      </c>
      <c r="F3" s="4" t="s">
        <v>408</v>
      </c>
      <c r="G3" s="30" t="s">
        <v>52</v>
      </c>
      <c r="H3" s="30" t="s">
        <v>53</v>
      </c>
      <c r="I3" s="4" t="s">
        <v>401</v>
      </c>
      <c r="J3" s="4"/>
    </row>
    <row r="4" spans="1:14" ht="31.5" customHeight="1" x14ac:dyDescent="0.25">
      <c r="A4" s="90">
        <v>1</v>
      </c>
      <c r="B4" s="39" t="s">
        <v>442</v>
      </c>
      <c r="C4" s="40">
        <v>30.1</v>
      </c>
      <c r="D4" s="92">
        <v>80.2</v>
      </c>
      <c r="E4" s="67">
        <v>1924.8000000000002</v>
      </c>
      <c r="F4" s="70">
        <v>80</v>
      </c>
      <c r="G4" s="32" t="s">
        <v>54</v>
      </c>
      <c r="H4" s="30">
        <v>336</v>
      </c>
      <c r="I4" s="33">
        <v>30.1</v>
      </c>
      <c r="J4" s="34" t="s">
        <v>55</v>
      </c>
      <c r="K4" s="19"/>
    </row>
    <row r="5" spans="1:14" ht="37.5" customHeight="1" x14ac:dyDescent="0.25">
      <c r="A5" s="113"/>
      <c r="B5" s="39" t="s">
        <v>443</v>
      </c>
      <c r="C5" s="40">
        <v>30</v>
      </c>
      <c r="D5" s="114"/>
      <c r="E5" s="68"/>
      <c r="F5" s="71"/>
      <c r="G5" s="32" t="s">
        <v>54</v>
      </c>
      <c r="H5" s="30">
        <v>337</v>
      </c>
      <c r="I5" s="33">
        <v>30</v>
      </c>
      <c r="J5" s="34" t="s">
        <v>56</v>
      </c>
      <c r="K5" s="19"/>
      <c r="L5" s="28"/>
      <c r="M5" s="96"/>
      <c r="N5" s="96"/>
    </row>
    <row r="6" spans="1:14" ht="45" customHeight="1" x14ac:dyDescent="0.25">
      <c r="A6" s="91"/>
      <c r="B6" s="39" t="s">
        <v>444</v>
      </c>
      <c r="C6" s="40">
        <v>20.100000000000001</v>
      </c>
      <c r="D6" s="93"/>
      <c r="E6" s="69"/>
      <c r="F6" s="72"/>
      <c r="G6" s="32" t="s">
        <v>54</v>
      </c>
      <c r="H6" s="30">
        <v>338</v>
      </c>
      <c r="I6" s="33">
        <v>20.100000000000001</v>
      </c>
      <c r="J6" s="34" t="s">
        <v>57</v>
      </c>
      <c r="K6" s="19"/>
      <c r="L6" s="28"/>
      <c r="M6" s="96"/>
      <c r="N6" s="96"/>
    </row>
    <row r="7" spans="1:14" ht="18" customHeight="1" x14ac:dyDescent="0.25">
      <c r="A7" s="88">
        <v>2</v>
      </c>
      <c r="B7" s="39" t="s">
        <v>4</v>
      </c>
      <c r="C7" s="40">
        <v>100</v>
      </c>
      <c r="D7" s="92">
        <f>SUM(C7:C8)</f>
        <v>125.1</v>
      </c>
      <c r="E7" s="67">
        <v>6004.8</v>
      </c>
      <c r="F7" s="70">
        <v>260</v>
      </c>
      <c r="G7" s="32" t="s">
        <v>58</v>
      </c>
      <c r="H7" s="30">
        <v>452</v>
      </c>
      <c r="I7" s="33">
        <v>100</v>
      </c>
      <c r="J7" s="34" t="s">
        <v>59</v>
      </c>
      <c r="K7" s="19"/>
      <c r="L7" s="28"/>
      <c r="M7" s="96"/>
      <c r="N7" s="96"/>
    </row>
    <row r="8" spans="1:14" ht="18" customHeight="1" x14ac:dyDescent="0.25">
      <c r="A8" s="88"/>
      <c r="B8" s="39" t="s">
        <v>445</v>
      </c>
      <c r="C8" s="40">
        <v>25.1</v>
      </c>
      <c r="D8" s="93"/>
      <c r="E8" s="69"/>
      <c r="F8" s="72"/>
      <c r="G8" s="32" t="s">
        <v>58</v>
      </c>
      <c r="H8" s="30">
        <v>453</v>
      </c>
      <c r="I8" s="33">
        <v>100.1</v>
      </c>
      <c r="J8" s="34" t="s">
        <v>60</v>
      </c>
      <c r="K8" s="19"/>
      <c r="L8" s="28"/>
      <c r="M8" s="96"/>
      <c r="N8" s="96"/>
    </row>
    <row r="9" spans="1:14" ht="18" customHeight="1" x14ac:dyDescent="0.25">
      <c r="A9" s="41">
        <v>3</v>
      </c>
      <c r="B9" s="39" t="s">
        <v>4</v>
      </c>
      <c r="C9" s="40">
        <v>100.1</v>
      </c>
      <c r="D9" s="42">
        <f>SUM(C9)</f>
        <v>100.1</v>
      </c>
      <c r="E9" s="56">
        <v>4804.8</v>
      </c>
      <c r="F9" s="57">
        <v>200</v>
      </c>
      <c r="G9" s="32" t="s">
        <v>58</v>
      </c>
      <c r="H9" s="30">
        <v>455</v>
      </c>
      <c r="I9" s="33">
        <v>25.1</v>
      </c>
      <c r="J9" s="34" t="s">
        <v>61</v>
      </c>
      <c r="K9" s="19"/>
      <c r="L9" s="28"/>
      <c r="M9" s="96"/>
      <c r="N9" s="96"/>
    </row>
    <row r="10" spans="1:14" ht="18" customHeight="1" x14ac:dyDescent="0.25">
      <c r="A10" s="41">
        <v>4</v>
      </c>
      <c r="B10" s="39" t="s">
        <v>5</v>
      </c>
      <c r="C10" s="40">
        <v>100.4</v>
      </c>
      <c r="D10" s="42">
        <f>SUM(C10)</f>
        <v>100.4</v>
      </c>
      <c r="E10" s="56">
        <v>4819.2</v>
      </c>
      <c r="F10" s="57">
        <v>200</v>
      </c>
      <c r="G10" s="32" t="s">
        <v>62</v>
      </c>
      <c r="H10" s="30">
        <v>464</v>
      </c>
      <c r="I10" s="33">
        <v>100.4</v>
      </c>
      <c r="J10" s="34" t="s">
        <v>63</v>
      </c>
      <c r="K10" s="19"/>
      <c r="L10" s="28"/>
      <c r="M10" s="96"/>
      <c r="N10" s="96"/>
    </row>
    <row r="11" spans="1:14" ht="18" customHeight="1" x14ac:dyDescent="0.25">
      <c r="A11" s="41">
        <v>5</v>
      </c>
      <c r="B11" s="39" t="s">
        <v>5</v>
      </c>
      <c r="C11" s="40">
        <v>100.4</v>
      </c>
      <c r="D11" s="42">
        <f>SUM(C11)</f>
        <v>100.4</v>
      </c>
      <c r="E11" s="56">
        <v>4819.2</v>
      </c>
      <c r="F11" s="57">
        <v>200</v>
      </c>
      <c r="G11" s="32" t="s">
        <v>62</v>
      </c>
      <c r="H11" s="30">
        <v>465</v>
      </c>
      <c r="I11" s="33">
        <v>100.4</v>
      </c>
      <c r="J11" s="34" t="s">
        <v>64</v>
      </c>
      <c r="K11" s="19"/>
      <c r="L11" s="28"/>
      <c r="M11" s="96"/>
      <c r="N11" s="96"/>
    </row>
    <row r="12" spans="1:14" ht="18" customHeight="1" x14ac:dyDescent="0.25">
      <c r="A12" s="90">
        <v>6</v>
      </c>
      <c r="B12" s="39" t="s">
        <v>5</v>
      </c>
      <c r="C12" s="40">
        <v>50</v>
      </c>
      <c r="D12" s="89">
        <f>SUM(C12:C13)</f>
        <v>75</v>
      </c>
      <c r="E12" s="118">
        <v>3600</v>
      </c>
      <c r="F12" s="70">
        <v>160</v>
      </c>
      <c r="G12" s="32" t="s">
        <v>62</v>
      </c>
      <c r="H12" s="30">
        <v>466</v>
      </c>
      <c r="I12" s="33">
        <v>50</v>
      </c>
      <c r="J12" s="34" t="s">
        <v>65</v>
      </c>
      <c r="K12" s="19"/>
      <c r="L12" s="28"/>
      <c r="M12" s="96"/>
      <c r="N12" s="96"/>
    </row>
    <row r="13" spans="1:14" ht="18" customHeight="1" x14ac:dyDescent="0.25">
      <c r="A13" s="113"/>
      <c r="B13" s="39" t="s">
        <v>5</v>
      </c>
      <c r="C13" s="40">
        <v>25</v>
      </c>
      <c r="D13" s="89"/>
      <c r="E13" s="120"/>
      <c r="F13" s="72"/>
      <c r="G13" s="32" t="s">
        <v>62</v>
      </c>
      <c r="H13" s="30">
        <v>467</v>
      </c>
      <c r="I13" s="33">
        <v>25</v>
      </c>
      <c r="J13" s="34" t="s">
        <v>66</v>
      </c>
      <c r="K13" s="19"/>
      <c r="L13" s="28"/>
      <c r="M13" s="96"/>
      <c r="N13" s="96"/>
    </row>
    <row r="14" spans="1:14" ht="18" customHeight="1" x14ac:dyDescent="0.25">
      <c r="A14" s="88">
        <v>7</v>
      </c>
      <c r="B14" s="39" t="s">
        <v>5</v>
      </c>
      <c r="C14" s="40">
        <v>25.5</v>
      </c>
      <c r="D14" s="89">
        <f>SUM(C14:C17)</f>
        <v>65.3</v>
      </c>
      <c r="E14" s="118">
        <v>3134.4000000000005</v>
      </c>
      <c r="F14" s="70">
        <v>140</v>
      </c>
      <c r="G14" s="32" t="s">
        <v>62</v>
      </c>
      <c r="H14" s="30">
        <v>468</v>
      </c>
      <c r="I14" s="33">
        <v>25.5</v>
      </c>
      <c r="J14" s="34" t="s">
        <v>67</v>
      </c>
      <c r="K14" s="19"/>
      <c r="L14" s="28"/>
      <c r="M14" s="96"/>
      <c r="N14" s="96"/>
    </row>
    <row r="15" spans="1:14" ht="18" customHeight="1" x14ac:dyDescent="0.25">
      <c r="A15" s="88"/>
      <c r="B15" s="39" t="s">
        <v>5</v>
      </c>
      <c r="C15" s="40">
        <v>25.1</v>
      </c>
      <c r="D15" s="89"/>
      <c r="E15" s="119"/>
      <c r="F15" s="71"/>
      <c r="G15" s="32" t="s">
        <v>62</v>
      </c>
      <c r="H15" s="30">
        <v>469</v>
      </c>
      <c r="I15" s="33">
        <v>25.1</v>
      </c>
      <c r="J15" s="34" t="s">
        <v>68</v>
      </c>
      <c r="K15" s="19"/>
      <c r="L15" s="28"/>
      <c r="M15" s="96"/>
      <c r="N15" s="96"/>
    </row>
    <row r="16" spans="1:14" ht="18" customHeight="1" x14ac:dyDescent="0.25">
      <c r="A16" s="88"/>
      <c r="B16" s="39" t="s">
        <v>5</v>
      </c>
      <c r="C16" s="40">
        <v>10.1</v>
      </c>
      <c r="D16" s="89"/>
      <c r="E16" s="119"/>
      <c r="F16" s="71"/>
      <c r="G16" s="32" t="s">
        <v>62</v>
      </c>
      <c r="H16" s="30">
        <v>470</v>
      </c>
      <c r="I16" s="33">
        <v>10.1</v>
      </c>
      <c r="J16" s="34" t="s">
        <v>69</v>
      </c>
      <c r="K16" s="19"/>
      <c r="L16" s="28"/>
      <c r="M16" s="96"/>
      <c r="N16" s="96"/>
    </row>
    <row r="17" spans="1:15" ht="18" customHeight="1" x14ac:dyDescent="0.25">
      <c r="A17" s="88"/>
      <c r="B17" s="39" t="s">
        <v>5</v>
      </c>
      <c r="C17" s="40">
        <v>4.5999999999999996</v>
      </c>
      <c r="D17" s="89"/>
      <c r="E17" s="120"/>
      <c r="F17" s="72"/>
      <c r="G17" s="32" t="s">
        <v>62</v>
      </c>
      <c r="H17" s="30">
        <v>471</v>
      </c>
      <c r="I17" s="33">
        <v>4.5999999999999996</v>
      </c>
      <c r="J17" s="34" t="s">
        <v>70</v>
      </c>
      <c r="K17" s="19"/>
      <c r="L17" s="28"/>
      <c r="M17" s="96"/>
      <c r="N17" s="96"/>
    </row>
    <row r="18" spans="1:15" ht="18" customHeight="1" x14ac:dyDescent="0.25">
      <c r="A18" s="73">
        <v>8</v>
      </c>
      <c r="B18" s="43" t="s">
        <v>44</v>
      </c>
      <c r="C18" s="40">
        <v>50</v>
      </c>
      <c r="D18" s="85">
        <f>SUM(C18:C19)</f>
        <v>100</v>
      </c>
      <c r="E18" s="104">
        <v>4800</v>
      </c>
      <c r="F18" s="124">
        <v>200</v>
      </c>
      <c r="G18" s="32" t="s">
        <v>71</v>
      </c>
      <c r="H18" s="30" t="s">
        <v>72</v>
      </c>
      <c r="I18" s="33">
        <v>50</v>
      </c>
      <c r="J18" s="30" t="s">
        <v>72</v>
      </c>
      <c r="K18" s="98"/>
      <c r="L18" s="28"/>
      <c r="M18" s="96"/>
      <c r="N18" s="96"/>
      <c r="O18" s="6"/>
    </row>
    <row r="19" spans="1:15" ht="18" customHeight="1" x14ac:dyDescent="0.25">
      <c r="A19" s="75"/>
      <c r="B19" s="43" t="s">
        <v>44</v>
      </c>
      <c r="C19" s="40">
        <v>50</v>
      </c>
      <c r="D19" s="87"/>
      <c r="E19" s="106"/>
      <c r="F19" s="125"/>
      <c r="G19" s="32" t="s">
        <v>71</v>
      </c>
      <c r="H19" s="30" t="s">
        <v>73</v>
      </c>
      <c r="I19" s="33">
        <v>50</v>
      </c>
      <c r="J19" s="30" t="s">
        <v>73</v>
      </c>
      <c r="K19" s="98"/>
      <c r="L19" s="28"/>
      <c r="M19" s="96"/>
      <c r="N19" s="96"/>
    </row>
    <row r="20" spans="1:15" ht="18" customHeight="1" x14ac:dyDescent="0.25">
      <c r="A20" s="17">
        <v>9</v>
      </c>
      <c r="B20" s="39" t="s">
        <v>409</v>
      </c>
      <c r="C20" s="40">
        <v>100.2</v>
      </c>
      <c r="D20" s="18">
        <f>SUM(C20)</f>
        <v>100.2</v>
      </c>
      <c r="E20" s="56">
        <v>4809.6000000000004</v>
      </c>
      <c r="F20" s="58">
        <v>200</v>
      </c>
      <c r="G20" s="32" t="s">
        <v>71</v>
      </c>
      <c r="H20" s="30">
        <v>479</v>
      </c>
      <c r="I20" s="33">
        <v>100.2</v>
      </c>
      <c r="J20" s="30" t="s">
        <v>74</v>
      </c>
      <c r="K20" s="98"/>
      <c r="L20" s="28"/>
      <c r="M20" s="96"/>
      <c r="N20" s="96"/>
    </row>
    <row r="21" spans="1:15" ht="18" customHeight="1" x14ac:dyDescent="0.25">
      <c r="A21" s="65">
        <v>10</v>
      </c>
      <c r="B21" s="39" t="s">
        <v>409</v>
      </c>
      <c r="C21" s="40">
        <v>25</v>
      </c>
      <c r="D21" s="85">
        <f>SUM(C21:C23)</f>
        <v>125.2</v>
      </c>
      <c r="E21" s="104">
        <v>6009.6</v>
      </c>
      <c r="F21" s="124">
        <v>260</v>
      </c>
      <c r="G21" s="32" t="s">
        <v>71</v>
      </c>
      <c r="H21" s="30">
        <v>480</v>
      </c>
      <c r="I21" s="33">
        <v>25</v>
      </c>
      <c r="J21" s="30" t="s">
        <v>75</v>
      </c>
      <c r="K21" s="98"/>
      <c r="L21" s="28"/>
      <c r="M21" s="96"/>
      <c r="N21" s="96"/>
    </row>
    <row r="22" spans="1:15" ht="18" customHeight="1" x14ac:dyDescent="0.25">
      <c r="A22" s="65"/>
      <c r="B22" s="39" t="s">
        <v>446</v>
      </c>
      <c r="C22" s="40">
        <v>50.2</v>
      </c>
      <c r="D22" s="86"/>
      <c r="E22" s="105"/>
      <c r="F22" s="126"/>
      <c r="G22" s="32" t="s">
        <v>71</v>
      </c>
      <c r="H22" s="30">
        <v>487</v>
      </c>
      <c r="I22" s="33">
        <v>50.2</v>
      </c>
      <c r="J22" s="30" t="s">
        <v>76</v>
      </c>
      <c r="K22" s="98"/>
      <c r="L22" s="28"/>
      <c r="M22" s="96"/>
      <c r="N22" s="96"/>
    </row>
    <row r="23" spans="1:15" ht="18" customHeight="1" x14ac:dyDescent="0.25">
      <c r="A23" s="65"/>
      <c r="B23" s="43" t="s">
        <v>45</v>
      </c>
      <c r="C23" s="40">
        <v>50</v>
      </c>
      <c r="D23" s="87"/>
      <c r="E23" s="106"/>
      <c r="F23" s="125"/>
      <c r="G23" s="32" t="s">
        <v>71</v>
      </c>
      <c r="H23" s="30" t="s">
        <v>77</v>
      </c>
      <c r="I23" s="33">
        <v>50</v>
      </c>
      <c r="J23" s="30" t="s">
        <v>77</v>
      </c>
      <c r="K23" s="98"/>
      <c r="L23" s="28"/>
      <c r="M23" s="96"/>
      <c r="N23" s="96"/>
      <c r="O23" s="6"/>
    </row>
    <row r="24" spans="1:15" ht="18" customHeight="1" x14ac:dyDescent="0.25">
      <c r="A24" s="73">
        <v>11</v>
      </c>
      <c r="B24" s="43" t="s">
        <v>45</v>
      </c>
      <c r="C24" s="40">
        <v>50</v>
      </c>
      <c r="D24" s="85">
        <f>SUM(C24:C25)</f>
        <v>100</v>
      </c>
      <c r="E24" s="104">
        <v>4800</v>
      </c>
      <c r="F24" s="124">
        <v>200</v>
      </c>
      <c r="G24" s="32" t="s">
        <v>71</v>
      </c>
      <c r="H24" s="30" t="s">
        <v>78</v>
      </c>
      <c r="I24" s="33">
        <v>50</v>
      </c>
      <c r="J24" s="30" t="s">
        <v>78</v>
      </c>
      <c r="K24" s="98"/>
      <c r="L24" s="28"/>
      <c r="M24" s="96"/>
      <c r="N24" s="96"/>
    </row>
    <row r="25" spans="1:15" ht="18" customHeight="1" x14ac:dyDescent="0.25">
      <c r="A25" s="75"/>
      <c r="B25" s="43" t="s">
        <v>45</v>
      </c>
      <c r="C25" s="40">
        <v>50</v>
      </c>
      <c r="D25" s="87"/>
      <c r="E25" s="106"/>
      <c r="F25" s="125"/>
      <c r="G25" s="32" t="s">
        <v>71</v>
      </c>
      <c r="H25" s="30" t="s">
        <v>79</v>
      </c>
      <c r="I25" s="33">
        <v>50</v>
      </c>
      <c r="J25" s="30" t="s">
        <v>79</v>
      </c>
      <c r="K25" s="98"/>
      <c r="L25" s="28"/>
      <c r="M25" s="96"/>
      <c r="N25" s="96"/>
    </row>
    <row r="26" spans="1:15" ht="18" customHeight="1" x14ac:dyDescent="0.25">
      <c r="A26" s="73">
        <v>12</v>
      </c>
      <c r="B26" s="43" t="s">
        <v>45</v>
      </c>
      <c r="C26" s="40">
        <v>50</v>
      </c>
      <c r="D26" s="85">
        <f>SUM(C26:C28)</f>
        <v>100.2</v>
      </c>
      <c r="E26" s="104">
        <v>4809.6000000000004</v>
      </c>
      <c r="F26" s="124">
        <v>200</v>
      </c>
      <c r="G26" s="32" t="s">
        <v>71</v>
      </c>
      <c r="H26" s="30" t="s">
        <v>80</v>
      </c>
      <c r="I26" s="33">
        <v>50</v>
      </c>
      <c r="J26" s="30" t="s">
        <v>80</v>
      </c>
      <c r="K26" s="98"/>
      <c r="L26" s="29"/>
      <c r="M26" s="97"/>
      <c r="N26" s="97"/>
    </row>
    <row r="27" spans="1:15" ht="18" customHeight="1" x14ac:dyDescent="0.25">
      <c r="A27" s="74"/>
      <c r="B27" s="39" t="s">
        <v>410</v>
      </c>
      <c r="C27" s="40">
        <v>25.2</v>
      </c>
      <c r="D27" s="86"/>
      <c r="E27" s="105"/>
      <c r="F27" s="126"/>
      <c r="G27" s="32" t="s">
        <v>71</v>
      </c>
      <c r="H27" s="30">
        <v>476</v>
      </c>
      <c r="I27" s="33">
        <v>100</v>
      </c>
      <c r="J27" s="30" t="s">
        <v>81</v>
      </c>
      <c r="K27" s="98"/>
      <c r="L27" s="28"/>
      <c r="M27" s="96"/>
      <c r="N27" s="96"/>
    </row>
    <row r="28" spans="1:15" ht="18" customHeight="1" x14ac:dyDescent="0.25">
      <c r="A28" s="75"/>
      <c r="B28" s="39" t="s">
        <v>447</v>
      </c>
      <c r="C28" s="40">
        <v>25</v>
      </c>
      <c r="D28" s="87"/>
      <c r="E28" s="106"/>
      <c r="F28" s="125"/>
      <c r="G28" s="32" t="s">
        <v>71</v>
      </c>
      <c r="H28" s="30">
        <v>477</v>
      </c>
      <c r="I28" s="33">
        <v>25.2</v>
      </c>
      <c r="J28" s="30" t="s">
        <v>82</v>
      </c>
      <c r="K28" s="98"/>
      <c r="L28" s="28"/>
      <c r="M28" s="96"/>
      <c r="N28" s="96"/>
    </row>
    <row r="29" spans="1:15" ht="18" customHeight="1" x14ac:dyDescent="0.25">
      <c r="A29" s="17">
        <v>13</v>
      </c>
      <c r="B29" s="39" t="s">
        <v>410</v>
      </c>
      <c r="C29" s="40">
        <v>100</v>
      </c>
      <c r="D29" s="18">
        <f>SUM(C29)</f>
        <v>100</v>
      </c>
      <c r="E29" s="59">
        <v>4800</v>
      </c>
      <c r="F29" s="58">
        <v>200</v>
      </c>
      <c r="G29" s="32" t="s">
        <v>71</v>
      </c>
      <c r="H29" s="30" t="s">
        <v>83</v>
      </c>
      <c r="I29" s="33">
        <v>25</v>
      </c>
      <c r="J29" s="30" t="s">
        <v>83</v>
      </c>
      <c r="K29" s="98"/>
      <c r="L29" s="28"/>
      <c r="M29" s="96"/>
      <c r="N29" s="96"/>
    </row>
    <row r="30" spans="1:15" ht="31.5" customHeight="1" x14ac:dyDescent="0.25">
      <c r="A30" s="73">
        <v>14</v>
      </c>
      <c r="B30" s="43" t="s">
        <v>411</v>
      </c>
      <c r="C30" s="40">
        <v>50</v>
      </c>
      <c r="D30" s="85">
        <f>SUM(C30:C31)</f>
        <v>100</v>
      </c>
      <c r="E30" s="104">
        <v>4800</v>
      </c>
      <c r="F30" s="124">
        <v>200</v>
      </c>
      <c r="G30" s="32" t="s">
        <v>71</v>
      </c>
      <c r="H30" s="30" t="s">
        <v>84</v>
      </c>
      <c r="I30" s="33">
        <v>50</v>
      </c>
      <c r="J30" s="30" t="s">
        <v>84</v>
      </c>
      <c r="K30" s="98"/>
      <c r="L30" s="28"/>
      <c r="M30" s="96"/>
      <c r="N30" s="96"/>
      <c r="O30" s="11"/>
    </row>
    <row r="31" spans="1:15" ht="33" customHeight="1" x14ac:dyDescent="0.25">
      <c r="A31" s="75"/>
      <c r="B31" s="43" t="s">
        <v>411</v>
      </c>
      <c r="C31" s="40">
        <v>50</v>
      </c>
      <c r="D31" s="87"/>
      <c r="E31" s="106"/>
      <c r="F31" s="125"/>
      <c r="G31" s="32" t="s">
        <v>71</v>
      </c>
      <c r="H31" s="30" t="s">
        <v>85</v>
      </c>
      <c r="I31" s="33">
        <v>50</v>
      </c>
      <c r="J31" s="30" t="s">
        <v>85</v>
      </c>
      <c r="K31" s="98"/>
      <c r="L31" s="28"/>
      <c r="M31" s="96"/>
      <c r="N31" s="96"/>
      <c r="O31" s="12"/>
    </row>
    <row r="32" spans="1:15" ht="30.75" customHeight="1" x14ac:dyDescent="0.25">
      <c r="A32" s="73">
        <v>15</v>
      </c>
      <c r="B32" s="39" t="s">
        <v>448</v>
      </c>
      <c r="C32" s="40">
        <v>50.3</v>
      </c>
      <c r="D32" s="85">
        <f>SUM(C32:C33)</f>
        <v>100.4</v>
      </c>
      <c r="E32" s="104">
        <v>4819.2</v>
      </c>
      <c r="F32" s="124">
        <v>200</v>
      </c>
      <c r="G32" s="32" t="s">
        <v>71</v>
      </c>
      <c r="H32" s="30">
        <v>483</v>
      </c>
      <c r="I32" s="33">
        <v>50.3</v>
      </c>
      <c r="J32" s="30" t="s">
        <v>86</v>
      </c>
      <c r="K32" s="98"/>
      <c r="L32" s="28"/>
      <c r="M32" s="96"/>
      <c r="N32" s="96"/>
      <c r="O32" s="12"/>
    </row>
    <row r="33" spans="1:15" ht="30" customHeight="1" x14ac:dyDescent="0.25">
      <c r="A33" s="75"/>
      <c r="B33" s="39" t="s">
        <v>448</v>
      </c>
      <c r="C33" s="40">
        <v>50.1</v>
      </c>
      <c r="D33" s="87"/>
      <c r="E33" s="106"/>
      <c r="F33" s="125"/>
      <c r="G33" s="32" t="s">
        <v>71</v>
      </c>
      <c r="H33" s="30">
        <v>484</v>
      </c>
      <c r="I33" s="33">
        <v>50.1</v>
      </c>
      <c r="J33" s="30" t="s">
        <v>87</v>
      </c>
      <c r="K33" s="98"/>
      <c r="L33" s="28"/>
      <c r="M33" s="96"/>
      <c r="N33" s="96"/>
      <c r="O33" s="12"/>
    </row>
    <row r="34" spans="1:15" ht="30" customHeight="1" x14ac:dyDescent="0.25">
      <c r="A34" s="73">
        <v>16</v>
      </c>
      <c r="B34" s="39" t="s">
        <v>449</v>
      </c>
      <c r="C34" s="40">
        <v>50.4</v>
      </c>
      <c r="D34" s="85">
        <f>SUM(C34:C36)</f>
        <v>91.399999999999991</v>
      </c>
      <c r="E34" s="104">
        <v>4387.2</v>
      </c>
      <c r="F34" s="124">
        <v>180</v>
      </c>
      <c r="G34" s="32" t="s">
        <v>71</v>
      </c>
      <c r="H34" s="30">
        <v>490</v>
      </c>
      <c r="I34" s="33">
        <v>50.4</v>
      </c>
      <c r="J34" s="30" t="s">
        <v>88</v>
      </c>
      <c r="K34" s="98"/>
      <c r="L34" s="28"/>
      <c r="M34" s="96"/>
      <c r="N34" s="96"/>
      <c r="O34" s="12"/>
    </row>
    <row r="35" spans="1:15" ht="18" customHeight="1" x14ac:dyDescent="0.25">
      <c r="A35" s="74"/>
      <c r="B35" s="39" t="s">
        <v>412</v>
      </c>
      <c r="C35" s="40">
        <v>25.2</v>
      </c>
      <c r="D35" s="86"/>
      <c r="E35" s="105"/>
      <c r="F35" s="126"/>
      <c r="G35" s="32" t="s">
        <v>71</v>
      </c>
      <c r="H35" s="30">
        <v>481</v>
      </c>
      <c r="I35" s="33">
        <v>25.2</v>
      </c>
      <c r="J35" s="30" t="s">
        <v>89</v>
      </c>
      <c r="K35" s="98"/>
      <c r="L35" s="28"/>
      <c r="M35" s="96"/>
      <c r="N35" s="96"/>
      <c r="O35" s="11"/>
    </row>
    <row r="36" spans="1:15" ht="18" customHeight="1" x14ac:dyDescent="0.25">
      <c r="A36" s="75"/>
      <c r="B36" s="39" t="s">
        <v>413</v>
      </c>
      <c r="C36" s="40">
        <v>15.8</v>
      </c>
      <c r="D36" s="87"/>
      <c r="E36" s="106"/>
      <c r="F36" s="125"/>
      <c r="G36" s="32" t="s">
        <v>71</v>
      </c>
      <c r="H36" s="30">
        <v>482</v>
      </c>
      <c r="I36" s="33">
        <v>15.8</v>
      </c>
      <c r="J36" s="30" t="s">
        <v>90</v>
      </c>
      <c r="K36" s="98"/>
      <c r="L36" s="28"/>
      <c r="M36" s="96"/>
      <c r="N36" s="96"/>
      <c r="O36" s="12"/>
    </row>
    <row r="37" spans="1:15" ht="18" customHeight="1" x14ac:dyDescent="0.25">
      <c r="A37" s="73">
        <v>17</v>
      </c>
      <c r="B37" s="39" t="s">
        <v>450</v>
      </c>
      <c r="C37" s="40">
        <v>5.2</v>
      </c>
      <c r="D37" s="85">
        <f>SUM(C37:C39)</f>
        <v>80.3</v>
      </c>
      <c r="E37" s="104">
        <v>3854.4</v>
      </c>
      <c r="F37" s="124">
        <v>160</v>
      </c>
      <c r="G37" s="32" t="s">
        <v>71</v>
      </c>
      <c r="H37" s="30">
        <v>485</v>
      </c>
      <c r="I37" s="33">
        <v>5.2</v>
      </c>
      <c r="J37" s="30" t="s">
        <v>91</v>
      </c>
      <c r="K37" s="98"/>
      <c r="L37" s="28"/>
      <c r="M37" s="96"/>
      <c r="N37" s="96"/>
      <c r="O37" s="12"/>
    </row>
    <row r="38" spans="1:15" ht="18" customHeight="1" x14ac:dyDescent="0.25">
      <c r="A38" s="74"/>
      <c r="B38" s="39" t="s">
        <v>451</v>
      </c>
      <c r="C38" s="40">
        <v>25.1</v>
      </c>
      <c r="D38" s="86"/>
      <c r="E38" s="105"/>
      <c r="F38" s="126"/>
      <c r="G38" s="32" t="s">
        <v>71</v>
      </c>
      <c r="H38" s="30">
        <v>486</v>
      </c>
      <c r="I38" s="33">
        <v>25.1</v>
      </c>
      <c r="J38" s="30" t="s">
        <v>92</v>
      </c>
      <c r="K38" s="98"/>
      <c r="L38" s="28"/>
      <c r="M38" s="96"/>
      <c r="N38" s="96"/>
      <c r="O38" s="12"/>
    </row>
    <row r="39" spans="1:15" ht="18" customHeight="1" x14ac:dyDescent="0.25">
      <c r="A39" s="75"/>
      <c r="B39" s="39" t="s">
        <v>452</v>
      </c>
      <c r="C39" s="40">
        <v>50</v>
      </c>
      <c r="D39" s="87"/>
      <c r="E39" s="106"/>
      <c r="F39" s="125"/>
      <c r="G39" s="32" t="s">
        <v>71</v>
      </c>
      <c r="H39" s="30">
        <v>489</v>
      </c>
      <c r="I39" s="33">
        <v>50</v>
      </c>
      <c r="J39" s="30" t="s">
        <v>93</v>
      </c>
      <c r="K39" s="98"/>
      <c r="L39" s="28"/>
      <c r="M39" s="96"/>
      <c r="N39" s="96"/>
      <c r="O39" s="12"/>
    </row>
    <row r="40" spans="1:15" ht="30.75" customHeight="1" x14ac:dyDescent="0.25">
      <c r="A40" s="73">
        <v>18</v>
      </c>
      <c r="B40" s="43" t="s">
        <v>453</v>
      </c>
      <c r="C40" s="40">
        <v>30</v>
      </c>
      <c r="D40" s="85">
        <f>SUM(C40:C42)</f>
        <v>75</v>
      </c>
      <c r="E40" s="104">
        <v>4000</v>
      </c>
      <c r="F40" s="124">
        <v>160</v>
      </c>
      <c r="G40" s="32" t="s">
        <v>94</v>
      </c>
      <c r="H40" s="30">
        <v>331</v>
      </c>
      <c r="I40" s="33">
        <v>30</v>
      </c>
      <c r="J40" s="30" t="s">
        <v>95</v>
      </c>
      <c r="K40" s="98"/>
      <c r="L40" s="28"/>
      <c r="M40" s="96"/>
      <c r="N40" s="96"/>
      <c r="O40" s="11"/>
    </row>
    <row r="41" spans="1:15" ht="30.75" customHeight="1" x14ac:dyDescent="0.25">
      <c r="A41" s="74"/>
      <c r="B41" s="39" t="s">
        <v>454</v>
      </c>
      <c r="C41" s="40">
        <v>20</v>
      </c>
      <c r="D41" s="86"/>
      <c r="E41" s="105"/>
      <c r="F41" s="126"/>
      <c r="G41" s="32" t="s">
        <v>94</v>
      </c>
      <c r="H41" s="30">
        <v>332</v>
      </c>
      <c r="I41" s="33">
        <v>20</v>
      </c>
      <c r="J41" s="30" t="s">
        <v>96</v>
      </c>
      <c r="K41" s="98"/>
      <c r="L41" s="28"/>
      <c r="M41" s="96"/>
      <c r="N41" s="96"/>
      <c r="O41" s="12"/>
    </row>
    <row r="42" spans="1:15" ht="18" customHeight="1" x14ac:dyDescent="0.25">
      <c r="A42" s="75"/>
      <c r="B42" s="39" t="s">
        <v>414</v>
      </c>
      <c r="C42" s="40">
        <v>25</v>
      </c>
      <c r="D42" s="87"/>
      <c r="E42" s="106"/>
      <c r="F42" s="125"/>
      <c r="G42" s="32" t="s">
        <v>97</v>
      </c>
      <c r="H42" s="30">
        <v>458</v>
      </c>
      <c r="I42" s="33">
        <v>100</v>
      </c>
      <c r="J42" s="30" t="s">
        <v>98</v>
      </c>
      <c r="K42" s="98"/>
      <c r="L42" s="28"/>
      <c r="M42" s="96"/>
      <c r="N42" s="96"/>
      <c r="O42" s="12"/>
    </row>
    <row r="43" spans="1:15" ht="18" customHeight="1" x14ac:dyDescent="0.25">
      <c r="A43" s="17">
        <v>19</v>
      </c>
      <c r="B43" s="39" t="s">
        <v>414</v>
      </c>
      <c r="C43" s="40">
        <v>100</v>
      </c>
      <c r="D43" s="18">
        <f>SUM(C43)</f>
        <v>100</v>
      </c>
      <c r="E43" s="59">
        <v>8000</v>
      </c>
      <c r="F43" s="58">
        <v>320</v>
      </c>
      <c r="G43" s="32" t="s">
        <v>97</v>
      </c>
      <c r="H43" s="30">
        <v>459</v>
      </c>
      <c r="I43" s="33">
        <v>25</v>
      </c>
      <c r="J43" s="30" t="s">
        <v>99</v>
      </c>
      <c r="K43" s="98"/>
      <c r="L43" s="28"/>
      <c r="M43" s="96"/>
      <c r="N43" s="96"/>
      <c r="O43" s="12"/>
    </row>
    <row r="44" spans="1:15" ht="18" customHeight="1" x14ac:dyDescent="0.25">
      <c r="A44" s="73">
        <v>20</v>
      </c>
      <c r="B44" s="39" t="s">
        <v>414</v>
      </c>
      <c r="C44" s="40">
        <v>40</v>
      </c>
      <c r="D44" s="85">
        <f>SUM(C44:C46)</f>
        <v>150.80000000000001</v>
      </c>
      <c r="E44" s="104">
        <v>12064</v>
      </c>
      <c r="F44" s="124">
        <v>500</v>
      </c>
      <c r="G44" s="32" t="s">
        <v>97</v>
      </c>
      <c r="H44" s="30">
        <v>460</v>
      </c>
      <c r="I44" s="33">
        <v>40</v>
      </c>
      <c r="J44" s="30" t="s">
        <v>100</v>
      </c>
      <c r="K44" s="98"/>
      <c r="L44" s="28"/>
      <c r="M44" s="96"/>
      <c r="N44" s="96"/>
      <c r="O44" s="12"/>
    </row>
    <row r="45" spans="1:15" ht="18" customHeight="1" x14ac:dyDescent="0.25">
      <c r="A45" s="74"/>
      <c r="B45" s="39" t="s">
        <v>455</v>
      </c>
      <c r="C45" s="40">
        <v>40</v>
      </c>
      <c r="D45" s="86"/>
      <c r="E45" s="105"/>
      <c r="F45" s="126"/>
      <c r="G45" s="32" t="s">
        <v>97</v>
      </c>
      <c r="H45" s="30">
        <v>462</v>
      </c>
      <c r="I45" s="33">
        <v>40</v>
      </c>
      <c r="J45" s="30" t="s">
        <v>101</v>
      </c>
      <c r="K45" s="98"/>
      <c r="L45" s="28"/>
      <c r="M45" s="96"/>
      <c r="N45" s="96"/>
      <c r="O45" s="12"/>
    </row>
    <row r="46" spans="1:15" ht="18" customHeight="1" x14ac:dyDescent="0.25">
      <c r="A46" s="75"/>
      <c r="B46" s="39" t="s">
        <v>455</v>
      </c>
      <c r="C46" s="40">
        <v>70.8</v>
      </c>
      <c r="D46" s="87"/>
      <c r="E46" s="106"/>
      <c r="F46" s="125"/>
      <c r="G46" s="32" t="s">
        <v>97</v>
      </c>
      <c r="H46" s="30">
        <v>463</v>
      </c>
      <c r="I46" s="33">
        <v>70.8</v>
      </c>
      <c r="J46" s="30" t="s">
        <v>102</v>
      </c>
      <c r="K46" s="98"/>
      <c r="L46" s="28"/>
      <c r="M46" s="96"/>
      <c r="N46" s="96"/>
      <c r="O46" s="12"/>
    </row>
    <row r="47" spans="1:15" ht="18" customHeight="1" x14ac:dyDescent="0.25">
      <c r="A47" s="41">
        <v>21</v>
      </c>
      <c r="B47" s="39" t="s">
        <v>415</v>
      </c>
      <c r="C47" s="40">
        <v>100.2</v>
      </c>
      <c r="D47" s="42">
        <v>100.2</v>
      </c>
      <c r="E47" s="60">
        <v>8016</v>
      </c>
      <c r="F47" s="61">
        <v>340</v>
      </c>
      <c r="G47" s="32" t="s">
        <v>97</v>
      </c>
      <c r="H47" s="30">
        <v>461</v>
      </c>
      <c r="I47" s="33">
        <v>100.2</v>
      </c>
      <c r="J47" s="30" t="s">
        <v>103</v>
      </c>
      <c r="K47" s="98"/>
      <c r="L47" s="28"/>
      <c r="M47" s="96"/>
      <c r="N47" s="96"/>
      <c r="O47" s="11"/>
    </row>
    <row r="48" spans="1:15" ht="35.1" customHeight="1" x14ac:dyDescent="0.25">
      <c r="A48" s="90">
        <v>22</v>
      </c>
      <c r="B48" s="39" t="s">
        <v>456</v>
      </c>
      <c r="C48" s="40">
        <v>29.9</v>
      </c>
      <c r="D48" s="92">
        <f>SUM(C48:C49)</f>
        <v>129.9</v>
      </c>
      <c r="E48" s="67">
        <v>9196</v>
      </c>
      <c r="F48" s="70">
        <v>380</v>
      </c>
      <c r="G48" s="32" t="s">
        <v>94</v>
      </c>
      <c r="H48" s="30">
        <v>333</v>
      </c>
      <c r="I48" s="33">
        <v>29.9</v>
      </c>
      <c r="J48" s="30" t="s">
        <v>104</v>
      </c>
      <c r="K48" s="98"/>
      <c r="L48" s="28"/>
      <c r="M48" s="96"/>
      <c r="N48" s="96"/>
      <c r="O48" s="11"/>
    </row>
    <row r="49" spans="1:15" ht="18" customHeight="1" x14ac:dyDescent="0.25">
      <c r="A49" s="91"/>
      <c r="B49" s="39" t="s">
        <v>6</v>
      </c>
      <c r="C49" s="40">
        <v>100</v>
      </c>
      <c r="D49" s="93"/>
      <c r="E49" s="69"/>
      <c r="F49" s="72"/>
      <c r="G49" s="32" t="s">
        <v>97</v>
      </c>
      <c r="H49" s="30">
        <v>456</v>
      </c>
      <c r="I49" s="33">
        <v>100.1</v>
      </c>
      <c r="J49" s="30" t="s">
        <v>105</v>
      </c>
      <c r="K49" s="98"/>
      <c r="L49" s="28"/>
      <c r="M49" s="96"/>
      <c r="N49" s="96"/>
      <c r="O49" s="12"/>
    </row>
    <row r="50" spans="1:15" ht="18" customHeight="1" x14ac:dyDescent="0.25">
      <c r="A50" s="41">
        <v>23</v>
      </c>
      <c r="B50" s="39" t="s">
        <v>6</v>
      </c>
      <c r="C50" s="40">
        <v>100.1</v>
      </c>
      <c r="D50" s="42">
        <f>SUM(C50)</f>
        <v>100.1</v>
      </c>
      <c r="E50" s="62">
        <v>8008</v>
      </c>
      <c r="F50" s="57">
        <v>340</v>
      </c>
      <c r="G50" s="32" t="s">
        <v>97</v>
      </c>
      <c r="H50" s="30">
        <v>457</v>
      </c>
      <c r="I50" s="33">
        <v>100</v>
      </c>
      <c r="J50" s="30" t="s">
        <v>106</v>
      </c>
      <c r="K50" s="98"/>
      <c r="L50" s="28"/>
      <c r="M50" s="96"/>
      <c r="N50" s="96"/>
      <c r="O50" s="12"/>
    </row>
    <row r="51" spans="1:15" ht="42" customHeight="1" x14ac:dyDescent="0.25">
      <c r="A51" s="94">
        <v>24</v>
      </c>
      <c r="B51" s="39" t="s">
        <v>457</v>
      </c>
      <c r="C51" s="40">
        <v>10</v>
      </c>
      <c r="D51" s="95">
        <v>14.9</v>
      </c>
      <c r="E51" s="67">
        <v>596</v>
      </c>
      <c r="F51" s="70">
        <v>25</v>
      </c>
      <c r="G51" s="32" t="s">
        <v>94</v>
      </c>
      <c r="H51" s="30">
        <v>334</v>
      </c>
      <c r="I51" s="33">
        <v>10</v>
      </c>
      <c r="J51" s="30" t="s">
        <v>107</v>
      </c>
      <c r="K51" s="98"/>
      <c r="L51" s="28"/>
      <c r="M51" s="96"/>
      <c r="N51" s="96"/>
      <c r="O51" s="12"/>
    </row>
    <row r="52" spans="1:15" ht="35.1" customHeight="1" x14ac:dyDescent="0.25">
      <c r="A52" s="94"/>
      <c r="B52" s="39" t="s">
        <v>458</v>
      </c>
      <c r="C52" s="40">
        <v>4.9000000000000004</v>
      </c>
      <c r="D52" s="95"/>
      <c r="E52" s="69"/>
      <c r="F52" s="72"/>
      <c r="G52" s="32" t="s">
        <v>94</v>
      </c>
      <c r="H52" s="30">
        <v>335</v>
      </c>
      <c r="I52" s="33">
        <v>4.9000000000000004</v>
      </c>
      <c r="J52" s="30" t="s">
        <v>108</v>
      </c>
      <c r="K52" s="98"/>
      <c r="L52" s="28"/>
      <c r="M52" s="96"/>
      <c r="N52" s="96"/>
      <c r="O52" s="12"/>
    </row>
    <row r="53" spans="1:15" ht="35.1" customHeight="1" x14ac:dyDescent="0.25">
      <c r="A53" s="88">
        <v>25</v>
      </c>
      <c r="B53" s="39" t="s">
        <v>7</v>
      </c>
      <c r="C53" s="40">
        <v>10</v>
      </c>
      <c r="D53" s="89">
        <v>84.899999999999991</v>
      </c>
      <c r="E53" s="67">
        <v>3396</v>
      </c>
      <c r="F53" s="70">
        <v>140</v>
      </c>
      <c r="G53" s="32" t="s">
        <v>109</v>
      </c>
      <c r="H53" s="30" t="s">
        <v>110</v>
      </c>
      <c r="I53" s="33">
        <v>10</v>
      </c>
      <c r="J53" s="30" t="s">
        <v>110</v>
      </c>
      <c r="K53" s="12"/>
      <c r="L53" s="28"/>
      <c r="M53" s="96"/>
      <c r="N53" s="96"/>
      <c r="O53" s="12"/>
    </row>
    <row r="54" spans="1:15" ht="35.1" customHeight="1" x14ac:dyDescent="0.25">
      <c r="A54" s="88"/>
      <c r="B54" s="39" t="s">
        <v>7</v>
      </c>
      <c r="C54" s="40">
        <v>10</v>
      </c>
      <c r="D54" s="89"/>
      <c r="E54" s="68"/>
      <c r="F54" s="71"/>
      <c r="G54" s="32" t="s">
        <v>109</v>
      </c>
      <c r="H54" s="30" t="s">
        <v>111</v>
      </c>
      <c r="I54" s="33">
        <v>10</v>
      </c>
      <c r="J54" s="30" t="s">
        <v>111</v>
      </c>
      <c r="L54" s="28"/>
      <c r="M54" s="96"/>
      <c r="N54" s="96"/>
    </row>
    <row r="55" spans="1:15" ht="35.1" customHeight="1" x14ac:dyDescent="0.25">
      <c r="A55" s="88"/>
      <c r="B55" s="39" t="s">
        <v>7</v>
      </c>
      <c r="C55" s="40">
        <v>10</v>
      </c>
      <c r="D55" s="89"/>
      <c r="E55" s="68"/>
      <c r="F55" s="71"/>
      <c r="G55" s="32" t="s">
        <v>109</v>
      </c>
      <c r="H55" s="30" t="s">
        <v>112</v>
      </c>
      <c r="I55" s="33">
        <v>10</v>
      </c>
      <c r="J55" s="30" t="s">
        <v>112</v>
      </c>
      <c r="L55" s="28"/>
      <c r="M55" s="96"/>
      <c r="N55" s="96"/>
    </row>
    <row r="56" spans="1:15" ht="35.1" customHeight="1" x14ac:dyDescent="0.25">
      <c r="A56" s="88"/>
      <c r="B56" s="39" t="s">
        <v>8</v>
      </c>
      <c r="C56" s="40">
        <v>25</v>
      </c>
      <c r="D56" s="89"/>
      <c r="E56" s="68"/>
      <c r="F56" s="71"/>
      <c r="G56" s="32" t="s">
        <v>109</v>
      </c>
      <c r="H56" s="30">
        <v>339</v>
      </c>
      <c r="I56" s="33">
        <v>25</v>
      </c>
      <c r="J56" s="30" t="s">
        <v>113</v>
      </c>
      <c r="L56" s="28"/>
      <c r="M56" s="96"/>
      <c r="N56" s="96"/>
    </row>
    <row r="57" spans="1:15" ht="35.1" customHeight="1" x14ac:dyDescent="0.25">
      <c r="A57" s="88"/>
      <c r="B57" s="39" t="s">
        <v>8</v>
      </c>
      <c r="C57" s="40">
        <v>25</v>
      </c>
      <c r="D57" s="89"/>
      <c r="E57" s="68"/>
      <c r="F57" s="71"/>
      <c r="G57" s="32" t="s">
        <v>109</v>
      </c>
      <c r="H57" s="30">
        <v>340</v>
      </c>
      <c r="I57" s="33">
        <v>25</v>
      </c>
      <c r="J57" s="30" t="s">
        <v>114</v>
      </c>
      <c r="L57" s="28"/>
      <c r="M57" s="96"/>
      <c r="N57" s="96"/>
    </row>
    <row r="58" spans="1:15" ht="35.1" customHeight="1" x14ac:dyDescent="0.25">
      <c r="A58" s="88"/>
      <c r="B58" s="39" t="s">
        <v>459</v>
      </c>
      <c r="C58" s="40">
        <v>1.8</v>
      </c>
      <c r="D58" s="89"/>
      <c r="E58" s="68"/>
      <c r="F58" s="71"/>
      <c r="G58" s="35" t="s">
        <v>109</v>
      </c>
      <c r="H58" s="30">
        <v>341</v>
      </c>
      <c r="I58" s="33">
        <v>1.8</v>
      </c>
      <c r="J58" s="30" t="s">
        <v>115</v>
      </c>
      <c r="L58" s="28"/>
      <c r="M58" s="96"/>
      <c r="N58" s="96"/>
    </row>
    <row r="59" spans="1:15" ht="35.1" customHeight="1" x14ac:dyDescent="0.25">
      <c r="A59" s="88"/>
      <c r="B59" s="39" t="s">
        <v>460</v>
      </c>
      <c r="C59" s="40">
        <v>3.1</v>
      </c>
      <c r="D59" s="89"/>
      <c r="E59" s="69"/>
      <c r="F59" s="72"/>
      <c r="G59" s="35" t="s">
        <v>109</v>
      </c>
      <c r="H59" s="30">
        <v>342</v>
      </c>
      <c r="I59" s="33">
        <v>3.1</v>
      </c>
      <c r="J59" s="30" t="s">
        <v>116</v>
      </c>
      <c r="L59" s="28"/>
      <c r="M59" s="96"/>
      <c r="N59" s="96"/>
    </row>
    <row r="60" spans="1:15" ht="35.1" customHeight="1" x14ac:dyDescent="0.25">
      <c r="A60" s="65">
        <v>26</v>
      </c>
      <c r="B60" s="39" t="s">
        <v>416</v>
      </c>
      <c r="C60" s="40">
        <v>50.1</v>
      </c>
      <c r="D60" s="85">
        <v>123.5</v>
      </c>
      <c r="E60" s="104">
        <v>96350</v>
      </c>
      <c r="F60" s="124">
        <v>3860</v>
      </c>
      <c r="G60" s="35" t="s">
        <v>117</v>
      </c>
      <c r="H60" s="30">
        <v>174</v>
      </c>
      <c r="I60" s="33">
        <v>50.1</v>
      </c>
      <c r="J60" s="30" t="s">
        <v>118</v>
      </c>
      <c r="K60" s="98"/>
      <c r="L60" s="28"/>
      <c r="M60" s="96"/>
      <c r="N60" s="96"/>
      <c r="O60" s="11"/>
    </row>
    <row r="61" spans="1:15" ht="35.1" customHeight="1" x14ac:dyDescent="0.25">
      <c r="A61" s="65"/>
      <c r="B61" s="39" t="s">
        <v>10</v>
      </c>
      <c r="C61" s="40">
        <v>25.1</v>
      </c>
      <c r="D61" s="86"/>
      <c r="E61" s="105"/>
      <c r="F61" s="126"/>
      <c r="G61" s="35" t="s">
        <v>119</v>
      </c>
      <c r="H61" s="30">
        <v>177</v>
      </c>
      <c r="I61" s="33">
        <v>25.1</v>
      </c>
      <c r="J61" s="30" t="s">
        <v>120</v>
      </c>
      <c r="K61" s="98"/>
      <c r="L61" s="28"/>
      <c r="M61" s="96"/>
      <c r="N61" s="96"/>
      <c r="O61" s="12"/>
    </row>
    <row r="62" spans="1:15" ht="35.1" customHeight="1" x14ac:dyDescent="0.25">
      <c r="A62" s="65"/>
      <c r="B62" s="39" t="s">
        <v>10</v>
      </c>
      <c r="C62" s="40">
        <v>25</v>
      </c>
      <c r="D62" s="86"/>
      <c r="E62" s="105"/>
      <c r="F62" s="126"/>
      <c r="G62" s="35" t="s">
        <v>119</v>
      </c>
      <c r="H62" s="30">
        <v>179</v>
      </c>
      <c r="I62" s="33">
        <v>25</v>
      </c>
      <c r="J62" s="30" t="s">
        <v>121</v>
      </c>
      <c r="K62" s="98"/>
      <c r="L62" s="28"/>
      <c r="M62" s="96"/>
      <c r="N62" s="96"/>
      <c r="O62" s="12"/>
    </row>
    <row r="63" spans="1:15" ht="35.1" customHeight="1" x14ac:dyDescent="0.25">
      <c r="A63" s="65"/>
      <c r="B63" s="39" t="s">
        <v>416</v>
      </c>
      <c r="C63" s="40">
        <v>10.1</v>
      </c>
      <c r="D63" s="86"/>
      <c r="E63" s="105"/>
      <c r="F63" s="126"/>
      <c r="G63" s="35" t="s">
        <v>117</v>
      </c>
      <c r="H63" s="30">
        <v>181</v>
      </c>
      <c r="I63" s="33">
        <v>10.1</v>
      </c>
      <c r="J63" s="30" t="s">
        <v>73</v>
      </c>
      <c r="K63" s="98"/>
      <c r="L63" s="28"/>
      <c r="M63" s="96"/>
      <c r="N63" s="96"/>
      <c r="O63" s="12"/>
    </row>
    <row r="64" spans="1:15" ht="35.1" customHeight="1" x14ac:dyDescent="0.25">
      <c r="A64" s="65"/>
      <c r="B64" s="39" t="s">
        <v>461</v>
      </c>
      <c r="C64" s="40">
        <v>10.199999999999999</v>
      </c>
      <c r="D64" s="86"/>
      <c r="E64" s="105"/>
      <c r="F64" s="126"/>
      <c r="G64" s="35" t="s">
        <v>119</v>
      </c>
      <c r="H64" s="30">
        <v>183</v>
      </c>
      <c r="I64" s="33">
        <v>10.199999999999999</v>
      </c>
      <c r="J64" s="30" t="s">
        <v>122</v>
      </c>
      <c r="K64" s="98"/>
      <c r="L64" s="28"/>
      <c r="M64" s="96"/>
      <c r="N64" s="96"/>
      <c r="O64" s="12"/>
    </row>
    <row r="65" spans="1:15" ht="18" customHeight="1" x14ac:dyDescent="0.25">
      <c r="A65" s="65"/>
      <c r="B65" s="39" t="s">
        <v>462</v>
      </c>
      <c r="C65" s="40">
        <v>3</v>
      </c>
      <c r="D65" s="87"/>
      <c r="E65" s="106"/>
      <c r="F65" s="125"/>
      <c r="G65" s="35" t="s">
        <v>123</v>
      </c>
      <c r="H65" s="30">
        <v>568</v>
      </c>
      <c r="I65" s="33">
        <v>3</v>
      </c>
      <c r="J65" s="30" t="s">
        <v>124</v>
      </c>
      <c r="K65" s="98"/>
      <c r="L65" s="28"/>
      <c r="M65" s="96"/>
      <c r="N65" s="96"/>
      <c r="O65" s="12"/>
    </row>
    <row r="66" spans="1:15" ht="35.1" customHeight="1" x14ac:dyDescent="0.25">
      <c r="A66" s="73">
        <v>27</v>
      </c>
      <c r="B66" s="39" t="s">
        <v>417</v>
      </c>
      <c r="C66" s="40">
        <v>50</v>
      </c>
      <c r="D66" s="66">
        <f>SUM(C66:C69)</f>
        <v>135.1</v>
      </c>
      <c r="E66" s="104">
        <v>135100</v>
      </c>
      <c r="F66" s="124">
        <v>5420</v>
      </c>
      <c r="G66" s="35" t="s">
        <v>117</v>
      </c>
      <c r="H66" s="30">
        <v>175</v>
      </c>
      <c r="I66" s="33">
        <v>50</v>
      </c>
      <c r="J66" s="30" t="s">
        <v>125</v>
      </c>
      <c r="K66" s="98"/>
      <c r="L66" s="28"/>
      <c r="M66" s="96"/>
      <c r="N66" s="96"/>
      <c r="O66" s="11"/>
    </row>
    <row r="67" spans="1:15" ht="35.1" customHeight="1" x14ac:dyDescent="0.25">
      <c r="A67" s="74"/>
      <c r="B67" s="39" t="s">
        <v>9</v>
      </c>
      <c r="C67" s="40">
        <v>10</v>
      </c>
      <c r="D67" s="66"/>
      <c r="E67" s="105"/>
      <c r="F67" s="126"/>
      <c r="G67" s="35" t="s">
        <v>117</v>
      </c>
      <c r="H67" s="30">
        <v>176</v>
      </c>
      <c r="I67" s="33">
        <v>10</v>
      </c>
      <c r="J67" s="30" t="s">
        <v>126</v>
      </c>
      <c r="K67" s="98"/>
      <c r="L67" s="28"/>
      <c r="M67" s="96"/>
      <c r="N67" s="96"/>
      <c r="O67" s="12"/>
    </row>
    <row r="68" spans="1:15" ht="35.1" customHeight="1" x14ac:dyDescent="0.25">
      <c r="A68" s="74"/>
      <c r="B68" s="39" t="s">
        <v>11</v>
      </c>
      <c r="C68" s="40">
        <v>25</v>
      </c>
      <c r="D68" s="66"/>
      <c r="E68" s="105"/>
      <c r="F68" s="126"/>
      <c r="G68" s="35" t="s">
        <v>117</v>
      </c>
      <c r="H68" s="30">
        <v>178</v>
      </c>
      <c r="I68" s="33">
        <v>25</v>
      </c>
      <c r="J68" s="30" t="s">
        <v>127</v>
      </c>
      <c r="K68" s="98"/>
      <c r="L68" s="28"/>
      <c r="M68" s="96"/>
      <c r="N68" s="96"/>
      <c r="O68" s="12"/>
    </row>
    <row r="69" spans="1:15" ht="35.1" customHeight="1" x14ac:dyDescent="0.25">
      <c r="A69" s="75"/>
      <c r="B69" s="39" t="s">
        <v>417</v>
      </c>
      <c r="C69" s="40">
        <v>50.1</v>
      </c>
      <c r="D69" s="66"/>
      <c r="E69" s="106"/>
      <c r="F69" s="125"/>
      <c r="G69" s="35" t="s">
        <v>117</v>
      </c>
      <c r="H69" s="30">
        <v>182</v>
      </c>
      <c r="I69" s="33">
        <v>50.1</v>
      </c>
      <c r="J69" s="30" t="s">
        <v>128</v>
      </c>
      <c r="K69" s="98"/>
      <c r="L69" s="28"/>
      <c r="M69" s="96"/>
      <c r="N69" s="96"/>
      <c r="O69" s="12"/>
    </row>
    <row r="70" spans="1:15" ht="35.1" customHeight="1" x14ac:dyDescent="0.25">
      <c r="A70" s="73">
        <v>28</v>
      </c>
      <c r="B70" s="39" t="s">
        <v>463</v>
      </c>
      <c r="C70" s="40">
        <v>25.2</v>
      </c>
      <c r="D70" s="66">
        <f>SUM(C70:C74)</f>
        <v>140.4</v>
      </c>
      <c r="E70" s="104">
        <v>127800</v>
      </c>
      <c r="F70" s="124">
        <v>5120</v>
      </c>
      <c r="G70" s="35" t="s">
        <v>119</v>
      </c>
      <c r="H70" s="30">
        <v>184</v>
      </c>
      <c r="I70" s="33">
        <v>25.2</v>
      </c>
      <c r="J70" s="30" t="s">
        <v>129</v>
      </c>
      <c r="K70" s="98"/>
      <c r="L70" s="28"/>
      <c r="M70" s="96"/>
      <c r="N70" s="96"/>
      <c r="O70" s="12"/>
    </row>
    <row r="71" spans="1:15" ht="35.1" customHeight="1" x14ac:dyDescent="0.25">
      <c r="A71" s="74"/>
      <c r="B71" s="39" t="s">
        <v>417</v>
      </c>
      <c r="C71" s="40">
        <v>5</v>
      </c>
      <c r="D71" s="66"/>
      <c r="E71" s="105"/>
      <c r="F71" s="126"/>
      <c r="G71" s="35" t="s">
        <v>117</v>
      </c>
      <c r="H71" s="30">
        <v>185</v>
      </c>
      <c r="I71" s="33">
        <v>5</v>
      </c>
      <c r="J71" s="30" t="s">
        <v>130</v>
      </c>
      <c r="K71" s="98"/>
      <c r="L71" s="28"/>
      <c r="M71" s="96"/>
      <c r="N71" s="96"/>
      <c r="O71" s="12"/>
    </row>
    <row r="72" spans="1:15" ht="35.1" customHeight="1" x14ac:dyDescent="0.25">
      <c r="A72" s="74"/>
      <c r="B72" s="39" t="s">
        <v>417</v>
      </c>
      <c r="C72" s="40">
        <v>10.1</v>
      </c>
      <c r="D72" s="66"/>
      <c r="E72" s="105"/>
      <c r="F72" s="126"/>
      <c r="G72" s="35" t="s">
        <v>117</v>
      </c>
      <c r="H72" s="30">
        <v>186</v>
      </c>
      <c r="I72" s="33">
        <v>10.1</v>
      </c>
      <c r="J72" s="30" t="s">
        <v>77</v>
      </c>
      <c r="K72" s="98"/>
      <c r="L72" s="8"/>
      <c r="M72" s="5"/>
      <c r="N72" s="23"/>
      <c r="O72" s="12"/>
    </row>
    <row r="73" spans="1:15" ht="35.1" customHeight="1" x14ac:dyDescent="0.25">
      <c r="A73" s="74"/>
      <c r="B73" s="39" t="s">
        <v>417</v>
      </c>
      <c r="C73" s="40">
        <v>50.1</v>
      </c>
      <c r="D73" s="66"/>
      <c r="E73" s="105"/>
      <c r="F73" s="126"/>
      <c r="G73" s="35" t="s">
        <v>117</v>
      </c>
      <c r="H73" s="30">
        <v>187</v>
      </c>
      <c r="I73" s="33">
        <v>50.1</v>
      </c>
      <c r="J73" s="30" t="s">
        <v>78</v>
      </c>
      <c r="K73" s="98"/>
      <c r="L73" s="8"/>
      <c r="M73" s="5"/>
      <c r="N73" s="23"/>
      <c r="O73" s="12"/>
    </row>
    <row r="74" spans="1:15" ht="35.1" customHeight="1" x14ac:dyDescent="0.25">
      <c r="A74" s="75"/>
      <c r="B74" s="39" t="s">
        <v>464</v>
      </c>
      <c r="C74" s="40">
        <v>50</v>
      </c>
      <c r="D74" s="66"/>
      <c r="E74" s="106"/>
      <c r="F74" s="125"/>
      <c r="G74" s="35" t="s">
        <v>117</v>
      </c>
      <c r="H74" s="30">
        <v>188</v>
      </c>
      <c r="I74" s="33">
        <v>50</v>
      </c>
      <c r="J74" s="30" t="s">
        <v>79</v>
      </c>
      <c r="K74" s="98"/>
      <c r="L74" s="8"/>
      <c r="M74" s="5"/>
      <c r="N74" s="23"/>
      <c r="O74" s="12"/>
    </row>
    <row r="75" spans="1:15" ht="35.1" customHeight="1" x14ac:dyDescent="0.25">
      <c r="A75" s="78">
        <v>29</v>
      </c>
      <c r="B75" s="39" t="s">
        <v>465</v>
      </c>
      <c r="C75" s="40">
        <v>50</v>
      </c>
      <c r="D75" s="82">
        <f>SUM(C75:C77)</f>
        <v>125.2</v>
      </c>
      <c r="E75" s="121">
        <v>60060</v>
      </c>
      <c r="F75" s="127">
        <v>2420</v>
      </c>
      <c r="G75" s="35" t="s">
        <v>131</v>
      </c>
      <c r="H75" s="30" t="s">
        <v>132</v>
      </c>
      <c r="I75" s="33">
        <v>50</v>
      </c>
      <c r="J75" s="30" t="s">
        <v>132</v>
      </c>
      <c r="K75" s="98"/>
      <c r="L75" s="8"/>
      <c r="M75" s="5"/>
      <c r="N75" s="21"/>
      <c r="O75" s="11"/>
    </row>
    <row r="76" spans="1:15" ht="35.1" customHeight="1" x14ac:dyDescent="0.25">
      <c r="A76" s="79"/>
      <c r="B76" s="39" t="s">
        <v>418</v>
      </c>
      <c r="C76" s="40">
        <v>50.2</v>
      </c>
      <c r="D76" s="83"/>
      <c r="E76" s="122"/>
      <c r="F76" s="128"/>
      <c r="G76" s="35" t="s">
        <v>133</v>
      </c>
      <c r="H76" s="30" t="s">
        <v>134</v>
      </c>
      <c r="I76" s="33">
        <v>50.2</v>
      </c>
      <c r="J76" s="30" t="s">
        <v>134</v>
      </c>
      <c r="K76" s="98"/>
      <c r="L76" s="8"/>
      <c r="M76" s="5"/>
      <c r="N76" s="21"/>
      <c r="O76" s="12"/>
    </row>
    <row r="77" spans="1:15" ht="35.1" customHeight="1" x14ac:dyDescent="0.25">
      <c r="A77" s="79"/>
      <c r="B77" s="39" t="s">
        <v>419</v>
      </c>
      <c r="C77" s="40">
        <v>25</v>
      </c>
      <c r="D77" s="83"/>
      <c r="E77" s="123"/>
      <c r="F77" s="129"/>
      <c r="G77" s="35" t="s">
        <v>131</v>
      </c>
      <c r="H77" s="30">
        <v>111</v>
      </c>
      <c r="I77" s="36">
        <v>25</v>
      </c>
      <c r="J77" s="37" t="s">
        <v>135</v>
      </c>
      <c r="K77" s="98"/>
      <c r="L77" s="8"/>
      <c r="M77" s="5"/>
      <c r="N77" s="21"/>
      <c r="O77" s="12"/>
    </row>
    <row r="78" spans="1:15" ht="18" customHeight="1" x14ac:dyDescent="0.25">
      <c r="A78" s="76">
        <v>30</v>
      </c>
      <c r="B78" s="39" t="s">
        <v>13</v>
      </c>
      <c r="C78" s="40">
        <v>3</v>
      </c>
      <c r="D78" s="77">
        <f>SUM(C78:C81)</f>
        <v>75.5</v>
      </c>
      <c r="E78" s="121">
        <v>81240</v>
      </c>
      <c r="F78" s="127">
        <v>3260</v>
      </c>
      <c r="G78" s="35" t="s">
        <v>136</v>
      </c>
      <c r="H78" s="30">
        <v>546</v>
      </c>
      <c r="I78" s="33">
        <v>3</v>
      </c>
      <c r="J78" s="30" t="s">
        <v>137</v>
      </c>
      <c r="K78" s="98"/>
      <c r="L78" s="8"/>
      <c r="M78" s="5"/>
      <c r="N78" s="21"/>
      <c r="O78" s="12"/>
    </row>
    <row r="79" spans="1:15" ht="18" customHeight="1" x14ac:dyDescent="0.25">
      <c r="A79" s="76"/>
      <c r="B79" s="39" t="s">
        <v>13</v>
      </c>
      <c r="C79" s="40">
        <v>6</v>
      </c>
      <c r="D79" s="77"/>
      <c r="E79" s="122"/>
      <c r="F79" s="128"/>
      <c r="G79" s="35" t="s">
        <v>136</v>
      </c>
      <c r="H79" s="30">
        <v>547</v>
      </c>
      <c r="I79" s="33">
        <v>6</v>
      </c>
      <c r="J79" s="30" t="s">
        <v>138</v>
      </c>
      <c r="K79" s="98"/>
      <c r="L79" s="8"/>
      <c r="M79" s="5"/>
      <c r="N79" s="21"/>
      <c r="O79" s="12"/>
    </row>
    <row r="80" spans="1:15" ht="18" customHeight="1" x14ac:dyDescent="0.25">
      <c r="A80" s="76"/>
      <c r="B80" s="39" t="s">
        <v>466</v>
      </c>
      <c r="C80" s="40">
        <v>15.6</v>
      </c>
      <c r="D80" s="77"/>
      <c r="E80" s="122"/>
      <c r="F80" s="128"/>
      <c r="G80" s="35" t="s">
        <v>140</v>
      </c>
      <c r="H80" s="30">
        <v>549</v>
      </c>
      <c r="I80" s="33">
        <v>8.3000000000000007</v>
      </c>
      <c r="J80" s="30" t="s">
        <v>139</v>
      </c>
      <c r="K80" s="98"/>
    </row>
    <row r="81" spans="1:15" ht="18" customHeight="1" x14ac:dyDescent="0.25">
      <c r="A81" s="76"/>
      <c r="B81" s="39" t="s">
        <v>13</v>
      </c>
      <c r="C81" s="40">
        <v>50.9</v>
      </c>
      <c r="D81" s="77"/>
      <c r="E81" s="123"/>
      <c r="F81" s="129"/>
      <c r="G81" s="35" t="s">
        <v>136</v>
      </c>
      <c r="H81" s="30">
        <v>552</v>
      </c>
      <c r="I81" s="33">
        <v>15.6</v>
      </c>
      <c r="J81" s="30" t="s">
        <v>141</v>
      </c>
      <c r="K81" s="98"/>
    </row>
    <row r="82" spans="1:15" ht="18" customHeight="1" x14ac:dyDescent="0.25">
      <c r="A82" s="78">
        <v>31</v>
      </c>
      <c r="B82" s="39" t="s">
        <v>467</v>
      </c>
      <c r="C82" s="40">
        <v>8.3000000000000007</v>
      </c>
      <c r="D82" s="77">
        <v>48.5</v>
      </c>
      <c r="E82" s="121">
        <v>87300</v>
      </c>
      <c r="F82" s="127">
        <v>3500</v>
      </c>
      <c r="G82" s="35" t="s">
        <v>136</v>
      </c>
      <c r="H82" s="30">
        <v>548</v>
      </c>
      <c r="I82" s="33">
        <v>40.200000000000003</v>
      </c>
      <c r="J82" s="30" t="s">
        <v>142</v>
      </c>
      <c r="K82" s="98"/>
      <c r="L82" s="8"/>
      <c r="M82" s="5"/>
      <c r="N82" s="21"/>
      <c r="O82" s="12"/>
    </row>
    <row r="83" spans="1:15" ht="18" customHeight="1" x14ac:dyDescent="0.25">
      <c r="A83" s="80"/>
      <c r="B83" s="39" t="s">
        <v>13</v>
      </c>
      <c r="C83" s="40">
        <v>40.200000000000003</v>
      </c>
      <c r="D83" s="77"/>
      <c r="E83" s="123"/>
      <c r="F83" s="129"/>
      <c r="G83" s="35" t="s">
        <v>136</v>
      </c>
      <c r="H83" s="30">
        <v>550</v>
      </c>
      <c r="I83" s="33">
        <v>50.9</v>
      </c>
      <c r="J83" s="30" t="s">
        <v>143</v>
      </c>
      <c r="K83" s="98"/>
      <c r="L83" s="8"/>
      <c r="M83" s="5"/>
      <c r="N83" s="21"/>
      <c r="O83" s="12"/>
    </row>
    <row r="84" spans="1:15" ht="35.1" customHeight="1" x14ac:dyDescent="0.25">
      <c r="A84" s="73">
        <v>32</v>
      </c>
      <c r="B84" s="39" t="s">
        <v>12</v>
      </c>
      <c r="C84" s="40">
        <v>50</v>
      </c>
      <c r="D84" s="85">
        <f>SUM(C84:C86)</f>
        <v>125</v>
      </c>
      <c r="E84" s="104">
        <v>75000</v>
      </c>
      <c r="F84" s="124">
        <v>3000</v>
      </c>
      <c r="G84" s="35" t="s">
        <v>131</v>
      </c>
      <c r="H84" s="30" t="s">
        <v>144</v>
      </c>
      <c r="I84" s="33">
        <v>50</v>
      </c>
      <c r="J84" s="30" t="s">
        <v>144</v>
      </c>
      <c r="K84" s="98"/>
      <c r="L84" s="8"/>
      <c r="M84" s="5"/>
      <c r="N84" s="99"/>
      <c r="O84" s="11"/>
    </row>
    <row r="85" spans="1:15" ht="35.1" customHeight="1" x14ac:dyDescent="0.25">
      <c r="A85" s="74"/>
      <c r="B85" s="39" t="s">
        <v>12</v>
      </c>
      <c r="C85" s="40">
        <v>25</v>
      </c>
      <c r="D85" s="86"/>
      <c r="E85" s="105"/>
      <c r="F85" s="126"/>
      <c r="G85" s="38" t="s">
        <v>131</v>
      </c>
      <c r="H85" s="37">
        <v>123</v>
      </c>
      <c r="I85" s="36">
        <v>25</v>
      </c>
      <c r="J85" s="37" t="s">
        <v>145</v>
      </c>
      <c r="K85" s="98"/>
      <c r="L85" s="8"/>
      <c r="M85" s="5"/>
      <c r="N85" s="99"/>
      <c r="O85" s="12"/>
    </row>
    <row r="86" spans="1:15" ht="35.1" customHeight="1" x14ac:dyDescent="0.25">
      <c r="A86" s="75"/>
      <c r="B86" s="39" t="s">
        <v>468</v>
      </c>
      <c r="C86" s="40">
        <v>50</v>
      </c>
      <c r="D86" s="87"/>
      <c r="E86" s="106"/>
      <c r="F86" s="125"/>
      <c r="G86" s="38" t="s">
        <v>131</v>
      </c>
      <c r="H86" s="37">
        <v>126</v>
      </c>
      <c r="I86" s="36">
        <v>50</v>
      </c>
      <c r="J86" s="37" t="s">
        <v>146</v>
      </c>
      <c r="K86" s="98"/>
      <c r="L86" s="8"/>
      <c r="M86" s="5"/>
      <c r="N86" s="99"/>
      <c r="O86" s="12"/>
    </row>
    <row r="87" spans="1:15" ht="35.1" customHeight="1" x14ac:dyDescent="0.25">
      <c r="A87" s="73">
        <v>33</v>
      </c>
      <c r="B87" s="39" t="s">
        <v>469</v>
      </c>
      <c r="C87" s="40">
        <v>50</v>
      </c>
      <c r="D87" s="85">
        <f>SUM(C87:C89)</f>
        <v>125.7</v>
      </c>
      <c r="E87" s="104">
        <v>37710</v>
      </c>
      <c r="F87" s="124">
        <v>1520</v>
      </c>
      <c r="G87" s="38" t="s">
        <v>133</v>
      </c>
      <c r="H87" s="37">
        <v>127</v>
      </c>
      <c r="I87" s="36">
        <v>50</v>
      </c>
      <c r="J87" s="37" t="s">
        <v>147</v>
      </c>
      <c r="K87" s="98"/>
      <c r="L87" s="8"/>
      <c r="M87" s="5"/>
      <c r="N87" s="99"/>
      <c r="O87" s="12"/>
    </row>
    <row r="88" spans="1:15" ht="35.1" customHeight="1" x14ac:dyDescent="0.25">
      <c r="A88" s="74"/>
      <c r="B88" s="39" t="s">
        <v>470</v>
      </c>
      <c r="C88" s="40">
        <v>50.7</v>
      </c>
      <c r="D88" s="86"/>
      <c r="E88" s="105"/>
      <c r="F88" s="126"/>
      <c r="G88" s="35" t="s">
        <v>133</v>
      </c>
      <c r="H88" s="30">
        <v>149</v>
      </c>
      <c r="I88" s="33">
        <v>50.7</v>
      </c>
      <c r="J88" s="30" t="s">
        <v>148</v>
      </c>
      <c r="K88" s="98"/>
      <c r="L88" s="8"/>
      <c r="M88" s="5"/>
      <c r="N88" s="99"/>
      <c r="O88" s="12"/>
    </row>
    <row r="89" spans="1:15" ht="35.1" customHeight="1" x14ac:dyDescent="0.25">
      <c r="A89" s="75"/>
      <c r="B89" s="39" t="s">
        <v>469</v>
      </c>
      <c r="C89" s="40">
        <v>25</v>
      </c>
      <c r="D89" s="87"/>
      <c r="E89" s="106"/>
      <c r="F89" s="125"/>
      <c r="G89" s="35" t="s">
        <v>133</v>
      </c>
      <c r="H89" s="30">
        <v>150</v>
      </c>
      <c r="I89" s="33">
        <v>25</v>
      </c>
      <c r="J89" s="30" t="s">
        <v>149</v>
      </c>
      <c r="K89" s="98"/>
      <c r="L89" s="8"/>
      <c r="M89" s="5"/>
      <c r="N89" s="99"/>
      <c r="O89" s="12"/>
    </row>
    <row r="90" spans="1:15" ht="35.1" customHeight="1" x14ac:dyDescent="0.25">
      <c r="A90" s="73">
        <v>34</v>
      </c>
      <c r="B90" s="43" t="s">
        <v>46</v>
      </c>
      <c r="C90" s="40">
        <v>10.199999999999999</v>
      </c>
      <c r="D90" s="85">
        <v>20.2</v>
      </c>
      <c r="E90" s="104">
        <v>30200</v>
      </c>
      <c r="F90" s="124">
        <v>1220</v>
      </c>
      <c r="G90" s="35" t="s">
        <v>150</v>
      </c>
      <c r="H90" s="30" t="s">
        <v>151</v>
      </c>
      <c r="I90" s="33">
        <v>10.199999999999999</v>
      </c>
      <c r="J90" s="30" t="s">
        <v>151</v>
      </c>
      <c r="K90" s="98"/>
      <c r="L90" s="9"/>
      <c r="M90" s="5"/>
      <c r="N90" s="99"/>
      <c r="O90" s="11"/>
    </row>
    <row r="91" spans="1:15" ht="35.1" customHeight="1" x14ac:dyDescent="0.25">
      <c r="A91" s="75"/>
      <c r="B91" s="39" t="s">
        <v>14</v>
      </c>
      <c r="C91" s="40">
        <v>10</v>
      </c>
      <c r="D91" s="87"/>
      <c r="E91" s="106"/>
      <c r="F91" s="125"/>
      <c r="G91" s="35" t="s">
        <v>152</v>
      </c>
      <c r="H91" s="30">
        <v>201</v>
      </c>
      <c r="I91" s="33">
        <v>10</v>
      </c>
      <c r="J91" s="30" t="s">
        <v>153</v>
      </c>
      <c r="K91" s="98"/>
      <c r="L91" s="9"/>
      <c r="M91" s="5"/>
      <c r="N91" s="99"/>
      <c r="O91" s="12"/>
    </row>
    <row r="92" spans="1:15" ht="35.1" customHeight="1" x14ac:dyDescent="0.25">
      <c r="A92" s="65">
        <v>35</v>
      </c>
      <c r="B92" s="43" t="s">
        <v>15</v>
      </c>
      <c r="C92" s="40">
        <v>50.4</v>
      </c>
      <c r="D92" s="66">
        <f>SUM(C92:C94)</f>
        <v>110.6</v>
      </c>
      <c r="E92" s="104">
        <v>55300</v>
      </c>
      <c r="F92" s="124">
        <v>2220</v>
      </c>
      <c r="G92" s="35" t="s">
        <v>150</v>
      </c>
      <c r="H92" s="30" t="s">
        <v>154</v>
      </c>
      <c r="I92" s="33">
        <v>50.4</v>
      </c>
      <c r="J92" s="30" t="s">
        <v>154</v>
      </c>
      <c r="K92" s="98"/>
      <c r="L92" s="9"/>
      <c r="M92" s="5"/>
      <c r="N92" s="99"/>
      <c r="O92" s="12"/>
    </row>
    <row r="93" spans="1:15" ht="35.1" customHeight="1" x14ac:dyDescent="0.25">
      <c r="A93" s="65"/>
      <c r="B93" s="43" t="s">
        <v>15</v>
      </c>
      <c r="C93" s="40">
        <v>50.2</v>
      </c>
      <c r="D93" s="66"/>
      <c r="E93" s="105"/>
      <c r="F93" s="126"/>
      <c r="G93" s="35" t="s">
        <v>150</v>
      </c>
      <c r="H93" s="30" t="s">
        <v>155</v>
      </c>
      <c r="I93" s="33">
        <v>50.2</v>
      </c>
      <c r="J93" s="30" t="s">
        <v>155</v>
      </c>
      <c r="K93" s="98"/>
      <c r="L93" s="8"/>
      <c r="M93" s="5"/>
      <c r="N93" s="99"/>
      <c r="O93" s="12"/>
    </row>
    <row r="94" spans="1:15" ht="35.1" customHeight="1" x14ac:dyDescent="0.25">
      <c r="A94" s="65"/>
      <c r="B94" s="39" t="s">
        <v>15</v>
      </c>
      <c r="C94" s="40">
        <v>10</v>
      </c>
      <c r="D94" s="66"/>
      <c r="E94" s="106"/>
      <c r="F94" s="125"/>
      <c r="G94" s="35" t="s">
        <v>150</v>
      </c>
      <c r="H94" s="30">
        <v>202</v>
      </c>
      <c r="I94" s="33">
        <v>10</v>
      </c>
      <c r="J94" s="30" t="s">
        <v>156</v>
      </c>
      <c r="K94" s="98"/>
      <c r="L94" s="8"/>
      <c r="M94" s="5"/>
      <c r="N94" s="99"/>
      <c r="O94" s="12"/>
    </row>
    <row r="95" spans="1:15" ht="35.1" customHeight="1" x14ac:dyDescent="0.25">
      <c r="A95" s="65">
        <v>36</v>
      </c>
      <c r="B95" s="39" t="s">
        <v>471</v>
      </c>
      <c r="C95" s="40">
        <v>50.6</v>
      </c>
      <c r="D95" s="66">
        <f>SUM(C95:C97)</f>
        <v>101</v>
      </c>
      <c r="E95" s="104">
        <v>50500</v>
      </c>
      <c r="F95" s="124">
        <v>2020</v>
      </c>
      <c r="G95" s="35" t="s">
        <v>150</v>
      </c>
      <c r="H95" s="30">
        <v>203</v>
      </c>
      <c r="I95" s="33">
        <v>50.6</v>
      </c>
      <c r="J95" s="30" t="s">
        <v>157</v>
      </c>
      <c r="K95" s="98"/>
      <c r="L95" s="8"/>
      <c r="M95" s="5"/>
      <c r="N95" s="99"/>
      <c r="O95" s="12"/>
    </row>
    <row r="96" spans="1:15" ht="35.1" customHeight="1" x14ac:dyDescent="0.25">
      <c r="A96" s="65"/>
      <c r="B96" s="39" t="s">
        <v>15</v>
      </c>
      <c r="C96" s="40">
        <v>25.2</v>
      </c>
      <c r="D96" s="66"/>
      <c r="E96" s="105"/>
      <c r="F96" s="126"/>
      <c r="G96" s="35" t="s">
        <v>150</v>
      </c>
      <c r="H96" s="30">
        <v>204</v>
      </c>
      <c r="I96" s="33">
        <v>25.2</v>
      </c>
      <c r="J96" s="30" t="s">
        <v>158</v>
      </c>
      <c r="K96" s="98"/>
      <c r="L96" s="8"/>
      <c r="M96" s="5"/>
      <c r="N96" s="99"/>
      <c r="O96" s="12"/>
    </row>
    <row r="97" spans="1:15" ht="35.1" customHeight="1" x14ac:dyDescent="0.25">
      <c r="A97" s="65"/>
      <c r="B97" s="39" t="s">
        <v>15</v>
      </c>
      <c r="C97" s="40">
        <v>25.2</v>
      </c>
      <c r="D97" s="66"/>
      <c r="E97" s="106"/>
      <c r="F97" s="125"/>
      <c r="G97" s="35" t="s">
        <v>150</v>
      </c>
      <c r="H97" s="30">
        <v>205</v>
      </c>
      <c r="I97" s="33">
        <v>25.2</v>
      </c>
      <c r="J97" s="30" t="s">
        <v>159</v>
      </c>
      <c r="K97" s="98"/>
      <c r="L97" s="8"/>
      <c r="M97" s="5"/>
      <c r="N97" s="99"/>
      <c r="O97" s="12"/>
    </row>
    <row r="98" spans="1:15" ht="18" customHeight="1" x14ac:dyDescent="0.25">
      <c r="A98" s="76">
        <v>37</v>
      </c>
      <c r="B98" s="39" t="s">
        <v>16</v>
      </c>
      <c r="C98" s="40">
        <v>10</v>
      </c>
      <c r="D98" s="82">
        <v>38.6</v>
      </c>
      <c r="E98" s="121">
        <v>115800</v>
      </c>
      <c r="F98" s="127">
        <v>4640</v>
      </c>
      <c r="G98" s="35" t="s">
        <v>160</v>
      </c>
      <c r="H98" s="30" t="s">
        <v>162</v>
      </c>
      <c r="I98" s="33">
        <v>10</v>
      </c>
      <c r="J98" s="30" t="s">
        <v>162</v>
      </c>
      <c r="K98" s="98"/>
    </row>
    <row r="99" spans="1:15" ht="18" customHeight="1" x14ac:dyDescent="0.25">
      <c r="A99" s="76"/>
      <c r="B99" s="39" t="s">
        <v>420</v>
      </c>
      <c r="C99" s="40">
        <v>1.6</v>
      </c>
      <c r="D99" s="83"/>
      <c r="E99" s="122"/>
      <c r="F99" s="128"/>
      <c r="G99" s="35" t="s">
        <v>160</v>
      </c>
      <c r="H99" s="30" t="s">
        <v>166</v>
      </c>
      <c r="I99" s="33">
        <v>10.1</v>
      </c>
      <c r="J99" s="30" t="s">
        <v>163</v>
      </c>
      <c r="K99" s="98"/>
    </row>
    <row r="100" spans="1:15" ht="18" customHeight="1" x14ac:dyDescent="0.25">
      <c r="A100" s="76"/>
      <c r="B100" s="39" t="s">
        <v>420</v>
      </c>
      <c r="C100" s="40">
        <v>6.5</v>
      </c>
      <c r="D100" s="83"/>
      <c r="E100" s="122"/>
      <c r="F100" s="128"/>
      <c r="G100" s="35" t="s">
        <v>160</v>
      </c>
      <c r="H100" s="30" t="s">
        <v>167</v>
      </c>
      <c r="I100" s="33">
        <v>6.4</v>
      </c>
      <c r="J100" s="30" t="s">
        <v>164</v>
      </c>
      <c r="K100" s="98"/>
    </row>
    <row r="101" spans="1:15" ht="18" customHeight="1" x14ac:dyDescent="0.25">
      <c r="A101" s="76"/>
      <c r="B101" s="39" t="s">
        <v>420</v>
      </c>
      <c r="C101" s="40">
        <v>6.6</v>
      </c>
      <c r="D101" s="83"/>
      <c r="E101" s="122"/>
      <c r="F101" s="128"/>
      <c r="G101" s="35" t="s">
        <v>160</v>
      </c>
      <c r="H101" s="30" t="s">
        <v>168</v>
      </c>
      <c r="I101" s="33">
        <v>6.5</v>
      </c>
      <c r="J101" s="30" t="s">
        <v>165</v>
      </c>
      <c r="K101" s="98"/>
    </row>
    <row r="102" spans="1:15" ht="18" customHeight="1" x14ac:dyDescent="0.25">
      <c r="A102" s="76"/>
      <c r="B102" s="39" t="s">
        <v>420</v>
      </c>
      <c r="C102" s="40">
        <v>1.7</v>
      </c>
      <c r="D102" s="83"/>
      <c r="E102" s="122"/>
      <c r="F102" s="128"/>
      <c r="G102" s="35" t="s">
        <v>160</v>
      </c>
      <c r="H102" s="30" t="s">
        <v>171</v>
      </c>
      <c r="I102" s="33">
        <v>1.6</v>
      </c>
      <c r="J102" s="30" t="s">
        <v>166</v>
      </c>
      <c r="K102" s="98"/>
    </row>
    <row r="103" spans="1:15" ht="18" customHeight="1" x14ac:dyDescent="0.25">
      <c r="A103" s="76"/>
      <c r="B103" s="39" t="s">
        <v>420</v>
      </c>
      <c r="C103" s="40">
        <v>5.6</v>
      </c>
      <c r="D103" s="83"/>
      <c r="E103" s="122"/>
      <c r="F103" s="128"/>
      <c r="G103" s="35" t="s">
        <v>160</v>
      </c>
      <c r="H103" s="30" t="s">
        <v>172</v>
      </c>
      <c r="I103" s="33">
        <v>6.5</v>
      </c>
      <c r="J103" s="30" t="s">
        <v>167</v>
      </c>
      <c r="K103" s="98"/>
    </row>
    <row r="104" spans="1:15" ht="18" customHeight="1" x14ac:dyDescent="0.25">
      <c r="A104" s="76"/>
      <c r="B104" s="39" t="s">
        <v>420</v>
      </c>
      <c r="C104" s="40">
        <v>6.6</v>
      </c>
      <c r="D104" s="84"/>
      <c r="E104" s="123"/>
      <c r="F104" s="129"/>
      <c r="G104" s="35" t="s">
        <v>160</v>
      </c>
      <c r="H104" s="30" t="s">
        <v>175</v>
      </c>
      <c r="I104" s="33">
        <v>6.6</v>
      </c>
      <c r="J104" s="30" t="s">
        <v>168</v>
      </c>
      <c r="K104" s="98"/>
    </row>
    <row r="105" spans="1:15" ht="18" customHeight="1" x14ac:dyDescent="0.25">
      <c r="A105" s="76">
        <v>38</v>
      </c>
      <c r="B105" s="39" t="s">
        <v>16</v>
      </c>
      <c r="C105" s="40">
        <v>6.4</v>
      </c>
      <c r="D105" s="82">
        <v>39.6</v>
      </c>
      <c r="E105" s="121">
        <v>116400</v>
      </c>
      <c r="F105" s="127">
        <v>4660</v>
      </c>
      <c r="G105" s="35" t="s">
        <v>160</v>
      </c>
      <c r="H105" s="30" t="s">
        <v>164</v>
      </c>
      <c r="I105" s="33">
        <v>10</v>
      </c>
      <c r="J105" s="30" t="s">
        <v>169</v>
      </c>
      <c r="K105" s="98"/>
    </row>
    <row r="106" spans="1:15" ht="18" customHeight="1" x14ac:dyDescent="0.25">
      <c r="A106" s="76"/>
      <c r="B106" s="39" t="s">
        <v>420</v>
      </c>
      <c r="C106" s="40">
        <v>10</v>
      </c>
      <c r="D106" s="83"/>
      <c r="E106" s="122"/>
      <c r="F106" s="128"/>
      <c r="G106" s="35" t="s">
        <v>160</v>
      </c>
      <c r="H106" s="30" t="s">
        <v>169</v>
      </c>
      <c r="I106" s="33">
        <v>10.3</v>
      </c>
      <c r="J106" s="30" t="s">
        <v>170</v>
      </c>
      <c r="K106" s="98"/>
    </row>
    <row r="107" spans="1:15" ht="18" customHeight="1" x14ac:dyDescent="0.25">
      <c r="A107" s="76"/>
      <c r="B107" s="39" t="s">
        <v>420</v>
      </c>
      <c r="C107" s="40">
        <v>6.5</v>
      </c>
      <c r="D107" s="83"/>
      <c r="E107" s="122"/>
      <c r="F107" s="128"/>
      <c r="G107" s="35" t="s">
        <v>160</v>
      </c>
      <c r="H107" s="30" t="s">
        <v>173</v>
      </c>
      <c r="I107" s="33">
        <v>1.7</v>
      </c>
      <c r="J107" s="30" t="s">
        <v>171</v>
      </c>
      <c r="K107" s="98"/>
    </row>
    <row r="108" spans="1:15" ht="18" customHeight="1" x14ac:dyDescent="0.25">
      <c r="A108" s="76"/>
      <c r="B108" s="39" t="s">
        <v>420</v>
      </c>
      <c r="C108" s="40">
        <v>9.8000000000000007</v>
      </c>
      <c r="D108" s="83"/>
      <c r="E108" s="122"/>
      <c r="F108" s="128"/>
      <c r="G108" s="35" t="s">
        <v>160</v>
      </c>
      <c r="H108" s="30" t="s">
        <v>177</v>
      </c>
      <c r="I108" s="33">
        <v>5.6</v>
      </c>
      <c r="J108" s="30" t="s">
        <v>172</v>
      </c>
      <c r="K108" s="98"/>
    </row>
    <row r="109" spans="1:15" ht="18" customHeight="1" x14ac:dyDescent="0.25">
      <c r="A109" s="76"/>
      <c r="B109" s="39" t="s">
        <v>420</v>
      </c>
      <c r="C109" s="40">
        <v>5.7</v>
      </c>
      <c r="D109" s="83"/>
      <c r="E109" s="122"/>
      <c r="F109" s="128"/>
      <c r="G109" s="35" t="s">
        <v>160</v>
      </c>
      <c r="H109" s="30" t="s">
        <v>178</v>
      </c>
      <c r="I109" s="33">
        <v>6.5</v>
      </c>
      <c r="J109" s="30" t="s">
        <v>173</v>
      </c>
      <c r="K109" s="98"/>
    </row>
    <row r="110" spans="1:15" ht="35.1" customHeight="1" x14ac:dyDescent="0.25">
      <c r="A110" s="76"/>
      <c r="B110" s="39" t="s">
        <v>472</v>
      </c>
      <c r="C110" s="40">
        <v>1.2</v>
      </c>
      <c r="D110" s="84"/>
      <c r="E110" s="123"/>
      <c r="F110" s="129"/>
      <c r="G110" s="35" t="s">
        <v>161</v>
      </c>
      <c r="H110" s="30" t="s">
        <v>180</v>
      </c>
      <c r="I110" s="33">
        <v>6.3</v>
      </c>
      <c r="J110" s="30" t="s">
        <v>174</v>
      </c>
      <c r="K110" s="98"/>
    </row>
    <row r="111" spans="1:15" ht="18" customHeight="1" x14ac:dyDescent="0.25">
      <c r="A111" s="76">
        <v>39</v>
      </c>
      <c r="B111" s="39" t="s">
        <v>16</v>
      </c>
      <c r="C111" s="40">
        <v>10.1</v>
      </c>
      <c r="D111" s="82">
        <v>39.4</v>
      </c>
      <c r="E111" s="121">
        <v>118200</v>
      </c>
      <c r="F111" s="127">
        <v>4740</v>
      </c>
      <c r="G111" s="35" t="s">
        <v>160</v>
      </c>
      <c r="H111" s="30" t="s">
        <v>163</v>
      </c>
      <c r="I111" s="33">
        <v>6.6</v>
      </c>
      <c r="J111" s="30" t="s">
        <v>175</v>
      </c>
      <c r="K111" s="98"/>
      <c r="L111" s="8"/>
      <c r="M111" s="5"/>
      <c r="N111" s="21"/>
      <c r="O111" s="12"/>
    </row>
    <row r="112" spans="1:15" ht="18" customHeight="1" x14ac:dyDescent="0.25">
      <c r="A112" s="76"/>
      <c r="B112" s="39" t="s">
        <v>16</v>
      </c>
      <c r="C112" s="40">
        <v>6.5</v>
      </c>
      <c r="D112" s="83"/>
      <c r="E112" s="122"/>
      <c r="F112" s="128"/>
      <c r="G112" s="35" t="s">
        <v>160</v>
      </c>
      <c r="H112" s="30" t="s">
        <v>165</v>
      </c>
      <c r="I112" s="33">
        <v>1.1000000000000001</v>
      </c>
      <c r="J112" s="30" t="s">
        <v>176</v>
      </c>
      <c r="K112" s="98"/>
      <c r="L112" s="8"/>
      <c r="M112" s="5"/>
      <c r="N112" s="21"/>
      <c r="O112" s="12"/>
    </row>
    <row r="113" spans="1:15" ht="18" customHeight="1" x14ac:dyDescent="0.25">
      <c r="A113" s="76"/>
      <c r="B113" s="39" t="s">
        <v>420</v>
      </c>
      <c r="C113" s="40">
        <v>10.3</v>
      </c>
      <c r="D113" s="83"/>
      <c r="E113" s="122"/>
      <c r="F113" s="128"/>
      <c r="G113" s="35" t="s">
        <v>160</v>
      </c>
      <c r="H113" s="30" t="s">
        <v>170</v>
      </c>
      <c r="I113" s="33">
        <v>9.8000000000000007</v>
      </c>
      <c r="J113" s="30" t="s">
        <v>177</v>
      </c>
      <c r="K113" s="98"/>
      <c r="L113" s="8"/>
      <c r="M113" s="5"/>
      <c r="N113" s="21"/>
      <c r="O113" s="12"/>
    </row>
    <row r="114" spans="1:15" ht="18" customHeight="1" x14ac:dyDescent="0.25">
      <c r="A114" s="76"/>
      <c r="B114" s="39" t="s">
        <v>420</v>
      </c>
      <c r="C114" s="40">
        <v>6.3</v>
      </c>
      <c r="D114" s="83"/>
      <c r="E114" s="122"/>
      <c r="F114" s="128"/>
      <c r="G114" s="35" t="s">
        <v>160</v>
      </c>
      <c r="H114" s="30" t="s">
        <v>174</v>
      </c>
      <c r="I114" s="33">
        <v>5.7</v>
      </c>
      <c r="J114" s="30" t="s">
        <v>178</v>
      </c>
      <c r="K114" s="98"/>
      <c r="L114" s="8"/>
      <c r="M114" s="5"/>
      <c r="N114" s="21"/>
      <c r="O114" s="12"/>
    </row>
    <row r="115" spans="1:15" ht="18" customHeight="1" x14ac:dyDescent="0.25">
      <c r="A115" s="76"/>
      <c r="B115" s="39" t="s">
        <v>420</v>
      </c>
      <c r="C115" s="40">
        <v>1.1000000000000001</v>
      </c>
      <c r="D115" s="83"/>
      <c r="E115" s="122"/>
      <c r="F115" s="128"/>
      <c r="G115" s="35" t="s">
        <v>160</v>
      </c>
      <c r="H115" s="30" t="s">
        <v>176</v>
      </c>
      <c r="I115" s="33">
        <v>5.0999999999999996</v>
      </c>
      <c r="J115" s="30" t="s">
        <v>179</v>
      </c>
      <c r="K115" s="98"/>
      <c r="L115" s="8"/>
      <c r="M115" s="5"/>
      <c r="N115" s="21"/>
      <c r="O115" s="12"/>
    </row>
    <row r="116" spans="1:15" ht="18" customHeight="1" x14ac:dyDescent="0.25">
      <c r="A116" s="76"/>
      <c r="B116" s="39" t="s">
        <v>420</v>
      </c>
      <c r="C116" s="40">
        <v>5.0999999999999996</v>
      </c>
      <c r="D116" s="84"/>
      <c r="E116" s="123"/>
      <c r="F116" s="129"/>
      <c r="G116" s="35" t="s">
        <v>160</v>
      </c>
      <c r="H116" s="30" t="s">
        <v>179</v>
      </c>
      <c r="I116" s="33">
        <v>1.2</v>
      </c>
      <c r="J116" s="30" t="s">
        <v>180</v>
      </c>
      <c r="K116" s="98"/>
      <c r="L116" s="8"/>
      <c r="M116" s="5"/>
      <c r="N116" s="21"/>
      <c r="O116" s="12"/>
    </row>
    <row r="117" spans="1:15" ht="18" customHeight="1" x14ac:dyDescent="0.25">
      <c r="A117" s="73">
        <v>40</v>
      </c>
      <c r="B117" s="39" t="s">
        <v>17</v>
      </c>
      <c r="C117" s="40">
        <v>50.1</v>
      </c>
      <c r="D117" s="66">
        <f>SUM(C117:C118)</f>
        <v>100.2</v>
      </c>
      <c r="E117" s="104">
        <v>15030</v>
      </c>
      <c r="F117" s="124">
        <v>620</v>
      </c>
      <c r="G117" s="35" t="s">
        <v>181</v>
      </c>
      <c r="H117" s="30">
        <v>206</v>
      </c>
      <c r="I117" s="33">
        <v>50.1</v>
      </c>
      <c r="J117" s="30" t="s">
        <v>182</v>
      </c>
      <c r="K117" s="98"/>
      <c r="L117" s="8"/>
      <c r="M117" s="5"/>
      <c r="N117" s="99"/>
      <c r="O117" s="11"/>
    </row>
    <row r="118" spans="1:15" ht="18" customHeight="1" x14ac:dyDescent="0.25">
      <c r="A118" s="75"/>
      <c r="B118" s="39" t="s">
        <v>17</v>
      </c>
      <c r="C118" s="40">
        <v>50.1</v>
      </c>
      <c r="D118" s="66"/>
      <c r="E118" s="106"/>
      <c r="F118" s="125"/>
      <c r="G118" s="35" t="s">
        <v>181</v>
      </c>
      <c r="H118" s="30">
        <v>207</v>
      </c>
      <c r="I118" s="33">
        <v>50.1</v>
      </c>
      <c r="J118" s="30" t="s">
        <v>183</v>
      </c>
      <c r="K118" s="98"/>
      <c r="L118" s="8"/>
      <c r="M118" s="5"/>
      <c r="N118" s="99"/>
      <c r="O118" s="12"/>
    </row>
    <row r="119" spans="1:15" ht="18" customHeight="1" x14ac:dyDescent="0.25">
      <c r="A119" s="73">
        <v>41</v>
      </c>
      <c r="B119" s="39" t="s">
        <v>473</v>
      </c>
      <c r="C119" s="40">
        <v>50.1</v>
      </c>
      <c r="D119" s="66">
        <f>SUM(C119:C121)</f>
        <v>101</v>
      </c>
      <c r="E119" s="104">
        <v>15150</v>
      </c>
      <c r="F119" s="124">
        <v>620</v>
      </c>
      <c r="G119" s="24" t="s">
        <v>181</v>
      </c>
      <c r="H119" s="16">
        <v>218</v>
      </c>
      <c r="I119" s="1">
        <v>50.1</v>
      </c>
      <c r="J119" s="16" t="s">
        <v>184</v>
      </c>
      <c r="K119" s="98"/>
      <c r="L119" s="8"/>
      <c r="M119" s="5"/>
      <c r="N119" s="99"/>
      <c r="O119" s="12"/>
    </row>
    <row r="120" spans="1:15" ht="18" customHeight="1" x14ac:dyDescent="0.25">
      <c r="A120" s="74"/>
      <c r="B120" s="39" t="s">
        <v>421</v>
      </c>
      <c r="C120" s="40">
        <v>25.3</v>
      </c>
      <c r="D120" s="66"/>
      <c r="E120" s="105"/>
      <c r="F120" s="126"/>
      <c r="G120" s="24" t="s">
        <v>181</v>
      </c>
      <c r="H120" s="16">
        <v>219</v>
      </c>
      <c r="I120" s="1">
        <v>25.3</v>
      </c>
      <c r="J120" s="16" t="s">
        <v>185</v>
      </c>
      <c r="K120" s="98"/>
      <c r="L120" s="8"/>
      <c r="M120" s="5"/>
      <c r="N120" s="99"/>
      <c r="O120" s="12"/>
    </row>
    <row r="121" spans="1:15" ht="18" customHeight="1" x14ac:dyDescent="0.25">
      <c r="A121" s="75"/>
      <c r="B121" s="39" t="s">
        <v>422</v>
      </c>
      <c r="C121" s="40">
        <v>25.6</v>
      </c>
      <c r="D121" s="66"/>
      <c r="E121" s="106"/>
      <c r="F121" s="125"/>
      <c r="G121" s="25" t="s">
        <v>181</v>
      </c>
      <c r="H121" s="17">
        <v>227</v>
      </c>
      <c r="I121" s="2">
        <v>25.6</v>
      </c>
      <c r="J121" s="17" t="s">
        <v>186</v>
      </c>
      <c r="K121" s="98"/>
      <c r="L121" s="8"/>
      <c r="M121" s="5"/>
      <c r="N121" s="99"/>
      <c r="O121" s="12"/>
    </row>
    <row r="122" spans="1:15" ht="35.1" customHeight="1" x14ac:dyDescent="0.25">
      <c r="A122" s="73">
        <v>42</v>
      </c>
      <c r="B122" s="39" t="s">
        <v>423</v>
      </c>
      <c r="C122" s="40">
        <v>25.1</v>
      </c>
      <c r="D122" s="66">
        <f>SUM(C122:C125)</f>
        <v>100.5</v>
      </c>
      <c r="E122" s="104">
        <v>15075</v>
      </c>
      <c r="F122" s="124">
        <v>620</v>
      </c>
      <c r="G122" s="25" t="s">
        <v>181</v>
      </c>
      <c r="H122" s="17">
        <v>228</v>
      </c>
      <c r="I122" s="2">
        <v>25.1</v>
      </c>
      <c r="J122" s="17" t="s">
        <v>187</v>
      </c>
      <c r="K122" s="98"/>
      <c r="L122" s="8"/>
      <c r="M122" s="5"/>
      <c r="N122" s="99"/>
      <c r="O122" s="11"/>
    </row>
    <row r="123" spans="1:15" ht="35.1" customHeight="1" x14ac:dyDescent="0.25">
      <c r="A123" s="74"/>
      <c r="B123" s="39" t="s">
        <v>423</v>
      </c>
      <c r="C123" s="40">
        <v>25</v>
      </c>
      <c r="D123" s="66"/>
      <c r="E123" s="105"/>
      <c r="F123" s="126"/>
      <c r="G123" s="25" t="s">
        <v>181</v>
      </c>
      <c r="H123" s="17">
        <v>229</v>
      </c>
      <c r="I123" s="2">
        <v>25</v>
      </c>
      <c r="J123" s="17" t="s">
        <v>188</v>
      </c>
      <c r="K123" s="98"/>
      <c r="L123" s="8"/>
      <c r="M123" s="5"/>
      <c r="N123" s="99"/>
      <c r="O123" s="12"/>
    </row>
    <row r="124" spans="1:15" ht="35.1" customHeight="1" x14ac:dyDescent="0.25">
      <c r="A124" s="74"/>
      <c r="B124" s="39" t="s">
        <v>423</v>
      </c>
      <c r="C124" s="40">
        <v>25</v>
      </c>
      <c r="D124" s="66"/>
      <c r="E124" s="105"/>
      <c r="F124" s="126"/>
      <c r="G124" s="25" t="s">
        <v>181</v>
      </c>
      <c r="H124" s="17">
        <v>255</v>
      </c>
      <c r="I124" s="2">
        <v>25</v>
      </c>
      <c r="J124" s="17" t="s">
        <v>189</v>
      </c>
      <c r="K124" s="98"/>
      <c r="L124" s="8"/>
      <c r="M124" s="5"/>
      <c r="N124" s="99"/>
      <c r="O124" s="12"/>
    </row>
    <row r="125" spans="1:15" ht="35.1" customHeight="1" x14ac:dyDescent="0.25">
      <c r="A125" s="75"/>
      <c r="B125" s="39" t="s">
        <v>423</v>
      </c>
      <c r="C125" s="40">
        <v>25.4</v>
      </c>
      <c r="D125" s="66"/>
      <c r="E125" s="106"/>
      <c r="F125" s="125"/>
      <c r="G125" s="25" t="s">
        <v>181</v>
      </c>
      <c r="H125" s="17">
        <v>256</v>
      </c>
      <c r="I125" s="2">
        <v>25.4</v>
      </c>
      <c r="J125" s="17" t="s">
        <v>190</v>
      </c>
      <c r="K125" s="98"/>
      <c r="L125" s="8"/>
      <c r="M125" s="5"/>
      <c r="N125" s="99"/>
      <c r="O125" s="12"/>
    </row>
    <row r="126" spans="1:15" ht="35.1" customHeight="1" x14ac:dyDescent="0.25">
      <c r="A126" s="73">
        <v>43</v>
      </c>
      <c r="B126" s="39" t="s">
        <v>423</v>
      </c>
      <c r="C126" s="40">
        <v>25.2</v>
      </c>
      <c r="D126" s="66">
        <f>SUM(C126:C129)</f>
        <v>80.7</v>
      </c>
      <c r="E126" s="104">
        <v>10380</v>
      </c>
      <c r="F126" s="124">
        <v>420</v>
      </c>
      <c r="G126" s="25" t="s">
        <v>181</v>
      </c>
      <c r="H126" s="17">
        <v>257</v>
      </c>
      <c r="I126" s="2">
        <v>25.2</v>
      </c>
      <c r="J126" s="17" t="s">
        <v>191</v>
      </c>
      <c r="K126" s="98"/>
      <c r="L126" s="8"/>
      <c r="M126" s="5"/>
      <c r="N126" s="99"/>
      <c r="O126" s="12"/>
    </row>
    <row r="127" spans="1:15" ht="35.1" customHeight="1" x14ac:dyDescent="0.25">
      <c r="A127" s="74"/>
      <c r="B127" s="39" t="s">
        <v>423</v>
      </c>
      <c r="C127" s="40">
        <v>25</v>
      </c>
      <c r="D127" s="66"/>
      <c r="E127" s="105"/>
      <c r="F127" s="126"/>
      <c r="G127" s="25" t="s">
        <v>181</v>
      </c>
      <c r="H127" s="17">
        <v>258</v>
      </c>
      <c r="I127" s="2">
        <v>25</v>
      </c>
      <c r="J127" s="17" t="s">
        <v>192</v>
      </c>
      <c r="K127" s="98"/>
      <c r="L127" s="8"/>
      <c r="M127" s="5"/>
      <c r="N127" s="99"/>
      <c r="O127" s="12"/>
    </row>
    <row r="128" spans="1:15" ht="35.1" customHeight="1" x14ac:dyDescent="0.25">
      <c r="A128" s="74"/>
      <c r="B128" s="39" t="s">
        <v>474</v>
      </c>
      <c r="C128" s="40">
        <v>25</v>
      </c>
      <c r="D128" s="66"/>
      <c r="E128" s="105"/>
      <c r="F128" s="126"/>
      <c r="G128" s="24" t="s">
        <v>193</v>
      </c>
      <c r="H128" s="16">
        <v>259</v>
      </c>
      <c r="I128" s="1">
        <v>25</v>
      </c>
      <c r="J128" s="16" t="s">
        <v>194</v>
      </c>
      <c r="K128" s="98"/>
      <c r="L128" s="8"/>
      <c r="M128" s="5"/>
      <c r="N128" s="99"/>
      <c r="O128" s="12"/>
    </row>
    <row r="129" spans="1:15" ht="35.1" customHeight="1" x14ac:dyDescent="0.25">
      <c r="A129" s="75"/>
      <c r="B129" s="39" t="s">
        <v>475</v>
      </c>
      <c r="C129" s="40">
        <v>5.5</v>
      </c>
      <c r="D129" s="66"/>
      <c r="E129" s="106"/>
      <c r="F129" s="125"/>
      <c r="G129" s="24" t="s">
        <v>195</v>
      </c>
      <c r="H129" s="16">
        <v>553</v>
      </c>
      <c r="I129" s="1">
        <v>5.5</v>
      </c>
      <c r="J129" s="16" t="s">
        <v>196</v>
      </c>
      <c r="K129" s="98"/>
      <c r="L129" s="8"/>
      <c r="M129" s="5"/>
      <c r="N129" s="99"/>
      <c r="O129" s="12"/>
    </row>
    <row r="130" spans="1:15" ht="35.1" customHeight="1" x14ac:dyDescent="0.25">
      <c r="A130" s="76">
        <v>44</v>
      </c>
      <c r="B130" s="39" t="s">
        <v>18</v>
      </c>
      <c r="C130" s="40">
        <v>50</v>
      </c>
      <c r="D130" s="77">
        <f>SUM(C130:C132)</f>
        <v>105</v>
      </c>
      <c r="E130" s="121">
        <v>84000</v>
      </c>
      <c r="F130" s="127">
        <v>3360</v>
      </c>
      <c r="G130" s="24" t="s">
        <v>197</v>
      </c>
      <c r="H130" s="22">
        <v>230</v>
      </c>
      <c r="I130" s="1">
        <v>50</v>
      </c>
      <c r="J130" s="16" t="s">
        <v>198</v>
      </c>
      <c r="K130" s="98"/>
      <c r="L130" s="8"/>
      <c r="M130" s="5"/>
      <c r="N130" s="21"/>
      <c r="O130" s="11"/>
    </row>
    <row r="131" spans="1:15" ht="35.1" customHeight="1" x14ac:dyDescent="0.25">
      <c r="A131" s="76"/>
      <c r="B131" s="39" t="s">
        <v>18</v>
      </c>
      <c r="C131" s="40">
        <v>5</v>
      </c>
      <c r="D131" s="77"/>
      <c r="E131" s="122"/>
      <c r="F131" s="128"/>
      <c r="G131" s="24" t="s">
        <v>197</v>
      </c>
      <c r="H131" s="22">
        <v>232</v>
      </c>
      <c r="I131" s="1">
        <v>5</v>
      </c>
      <c r="J131" s="16" t="s">
        <v>199</v>
      </c>
      <c r="K131" s="98"/>
      <c r="L131" s="8"/>
      <c r="M131" s="5"/>
      <c r="N131" s="21"/>
      <c r="O131" s="12"/>
    </row>
    <row r="132" spans="1:15" ht="35.1" customHeight="1" x14ac:dyDescent="0.25">
      <c r="A132" s="76"/>
      <c r="B132" s="39" t="s">
        <v>18</v>
      </c>
      <c r="C132" s="40">
        <v>50</v>
      </c>
      <c r="D132" s="77"/>
      <c r="E132" s="123"/>
      <c r="F132" s="129"/>
      <c r="G132" s="24" t="s">
        <v>197</v>
      </c>
      <c r="H132" s="22">
        <v>237</v>
      </c>
      <c r="I132" s="1">
        <v>25</v>
      </c>
      <c r="J132" s="16" t="s">
        <v>200</v>
      </c>
      <c r="K132" s="98"/>
    </row>
    <row r="133" spans="1:15" ht="35.1" customHeight="1" x14ac:dyDescent="0.25">
      <c r="A133" s="76">
        <v>45</v>
      </c>
      <c r="B133" s="39" t="s">
        <v>18</v>
      </c>
      <c r="C133" s="40">
        <v>50</v>
      </c>
      <c r="D133" s="77">
        <f>SUM(C133:C135)</f>
        <v>150</v>
      </c>
      <c r="E133" s="121">
        <v>100000</v>
      </c>
      <c r="F133" s="127">
        <v>4000</v>
      </c>
      <c r="G133" s="24" t="s">
        <v>197</v>
      </c>
      <c r="H133" s="22">
        <v>238</v>
      </c>
      <c r="I133" s="1">
        <v>50</v>
      </c>
      <c r="J133" s="16" t="s">
        <v>201</v>
      </c>
      <c r="K133" s="98"/>
    </row>
    <row r="134" spans="1:15" ht="35.1" customHeight="1" x14ac:dyDescent="0.25">
      <c r="A134" s="76"/>
      <c r="B134" s="39" t="s">
        <v>424</v>
      </c>
      <c r="C134" s="40">
        <v>50</v>
      </c>
      <c r="D134" s="77"/>
      <c r="E134" s="122"/>
      <c r="F134" s="128"/>
      <c r="G134" s="24" t="s">
        <v>204</v>
      </c>
      <c r="H134" s="22">
        <v>239</v>
      </c>
      <c r="I134" s="1">
        <v>50</v>
      </c>
      <c r="J134" s="16" t="s">
        <v>202</v>
      </c>
      <c r="K134" s="98"/>
      <c r="L134" s="8"/>
      <c r="M134" s="5"/>
      <c r="N134" s="21"/>
      <c r="O134" s="12"/>
    </row>
    <row r="135" spans="1:15" ht="35.1" customHeight="1" x14ac:dyDescent="0.25">
      <c r="A135" s="76"/>
      <c r="B135" s="39" t="s">
        <v>18</v>
      </c>
      <c r="C135" s="40">
        <v>50</v>
      </c>
      <c r="D135" s="77"/>
      <c r="E135" s="123"/>
      <c r="F135" s="129"/>
      <c r="G135" s="24" t="s">
        <v>197</v>
      </c>
      <c r="H135" s="22">
        <v>240</v>
      </c>
      <c r="I135" s="1">
        <v>50</v>
      </c>
      <c r="J135" s="16" t="s">
        <v>203</v>
      </c>
      <c r="K135" s="98"/>
      <c r="L135" s="8"/>
      <c r="M135" s="5"/>
      <c r="N135" s="21"/>
      <c r="O135" s="12"/>
    </row>
    <row r="136" spans="1:15" ht="35.1" customHeight="1" x14ac:dyDescent="0.25">
      <c r="A136" s="78">
        <v>46</v>
      </c>
      <c r="B136" s="39" t="s">
        <v>18</v>
      </c>
      <c r="C136" s="40">
        <v>25</v>
      </c>
      <c r="D136" s="77">
        <v>90</v>
      </c>
      <c r="E136" s="111">
        <v>120000</v>
      </c>
      <c r="F136" s="112">
        <v>4800</v>
      </c>
      <c r="G136" s="24" t="s">
        <v>197</v>
      </c>
      <c r="H136" s="22">
        <v>234</v>
      </c>
      <c r="I136" s="1">
        <v>50</v>
      </c>
      <c r="J136" s="16" t="s">
        <v>205</v>
      </c>
      <c r="K136" s="98"/>
      <c r="L136" s="8"/>
      <c r="M136" s="5"/>
      <c r="N136" s="21"/>
      <c r="O136" s="12"/>
    </row>
    <row r="137" spans="1:15" ht="35.1" customHeight="1" x14ac:dyDescent="0.25">
      <c r="A137" s="79"/>
      <c r="B137" s="39" t="s">
        <v>18</v>
      </c>
      <c r="C137" s="40">
        <v>50</v>
      </c>
      <c r="D137" s="77"/>
      <c r="E137" s="111"/>
      <c r="F137" s="112"/>
      <c r="G137" s="24" t="s">
        <v>197</v>
      </c>
      <c r="H137" s="22">
        <v>236</v>
      </c>
      <c r="I137" s="1">
        <v>50</v>
      </c>
      <c r="J137" s="16" t="s">
        <v>206</v>
      </c>
      <c r="K137" s="98"/>
      <c r="L137" s="8"/>
      <c r="M137" s="5"/>
      <c r="N137" s="21"/>
      <c r="O137" s="12"/>
    </row>
    <row r="138" spans="1:15" ht="18" customHeight="1" x14ac:dyDescent="0.25">
      <c r="A138" s="80"/>
      <c r="B138" s="39" t="s">
        <v>476</v>
      </c>
      <c r="C138" s="40">
        <v>15</v>
      </c>
      <c r="D138" s="77"/>
      <c r="E138" s="111"/>
      <c r="F138" s="112"/>
      <c r="G138" s="24" t="s">
        <v>224</v>
      </c>
      <c r="H138" s="22">
        <v>567</v>
      </c>
      <c r="I138" s="1"/>
      <c r="J138" s="16"/>
      <c r="K138" s="20"/>
      <c r="L138" s="8"/>
      <c r="M138" s="5"/>
      <c r="N138" s="21"/>
      <c r="O138" s="12"/>
    </row>
    <row r="139" spans="1:15" ht="35.1" customHeight="1" x14ac:dyDescent="0.25">
      <c r="A139" s="78">
        <v>47</v>
      </c>
      <c r="B139" s="39" t="s">
        <v>18</v>
      </c>
      <c r="C139" s="40">
        <v>50</v>
      </c>
      <c r="D139" s="77">
        <f>SUM(C139:C140)</f>
        <v>100</v>
      </c>
      <c r="E139" s="121">
        <v>80000</v>
      </c>
      <c r="F139" s="127">
        <v>3200</v>
      </c>
      <c r="G139" s="24" t="s">
        <v>197</v>
      </c>
      <c r="H139" s="22">
        <v>241</v>
      </c>
      <c r="I139" s="1">
        <v>50</v>
      </c>
      <c r="J139" s="16" t="s">
        <v>207</v>
      </c>
      <c r="K139" s="98"/>
      <c r="L139" s="8"/>
      <c r="M139" s="5"/>
      <c r="N139" s="21"/>
      <c r="O139" s="11"/>
    </row>
    <row r="140" spans="1:15" ht="35.1" customHeight="1" x14ac:dyDescent="0.25">
      <c r="A140" s="80"/>
      <c r="B140" s="39" t="s">
        <v>18</v>
      </c>
      <c r="C140" s="40">
        <v>50</v>
      </c>
      <c r="D140" s="77"/>
      <c r="E140" s="123"/>
      <c r="F140" s="129"/>
      <c r="G140" s="24" t="s">
        <v>197</v>
      </c>
      <c r="H140" s="22">
        <v>242</v>
      </c>
      <c r="I140" s="1">
        <v>50</v>
      </c>
      <c r="J140" s="16" t="s">
        <v>208</v>
      </c>
      <c r="K140" s="98"/>
      <c r="L140" s="8"/>
      <c r="M140" s="5"/>
      <c r="N140" s="21"/>
      <c r="O140" s="12"/>
    </row>
    <row r="141" spans="1:15" ht="35.1" customHeight="1" x14ac:dyDescent="0.25">
      <c r="A141" s="78">
        <v>48</v>
      </c>
      <c r="B141" s="39" t="s">
        <v>18</v>
      </c>
      <c r="C141" s="40">
        <v>50</v>
      </c>
      <c r="D141" s="77">
        <f>SUM(C141:C142)</f>
        <v>100</v>
      </c>
      <c r="E141" s="121">
        <v>80000</v>
      </c>
      <c r="F141" s="127">
        <v>3200</v>
      </c>
      <c r="G141" s="24" t="s">
        <v>197</v>
      </c>
      <c r="H141" s="22">
        <v>249</v>
      </c>
      <c r="I141" s="1">
        <v>50</v>
      </c>
      <c r="J141" s="16" t="s">
        <v>209</v>
      </c>
      <c r="K141" s="98"/>
    </row>
    <row r="142" spans="1:15" ht="35.1" customHeight="1" x14ac:dyDescent="0.25">
      <c r="A142" s="80"/>
      <c r="B142" s="39" t="s">
        <v>18</v>
      </c>
      <c r="C142" s="40">
        <v>50</v>
      </c>
      <c r="D142" s="77"/>
      <c r="E142" s="123"/>
      <c r="F142" s="129"/>
      <c r="G142" s="24" t="s">
        <v>197</v>
      </c>
      <c r="H142" s="22">
        <v>250</v>
      </c>
      <c r="I142" s="1">
        <v>50</v>
      </c>
      <c r="J142" s="16" t="s">
        <v>210</v>
      </c>
      <c r="K142" s="98"/>
    </row>
    <row r="143" spans="1:15" ht="35.1" customHeight="1" x14ac:dyDescent="0.25">
      <c r="A143" s="76">
        <v>49</v>
      </c>
      <c r="B143" s="39" t="s">
        <v>18</v>
      </c>
      <c r="C143" s="40">
        <v>50</v>
      </c>
      <c r="D143" s="77">
        <f>SUM(C143:C144)</f>
        <v>100</v>
      </c>
      <c r="E143" s="121">
        <v>120000</v>
      </c>
      <c r="F143" s="127">
        <v>4800</v>
      </c>
      <c r="G143" s="24" t="s">
        <v>197</v>
      </c>
      <c r="H143" s="22">
        <v>243</v>
      </c>
      <c r="I143" s="1">
        <v>50</v>
      </c>
      <c r="J143" s="16" t="s">
        <v>211</v>
      </c>
      <c r="K143" s="98"/>
    </row>
    <row r="144" spans="1:15" ht="35.1" customHeight="1" x14ac:dyDescent="0.25">
      <c r="A144" s="76"/>
      <c r="B144" s="39" t="s">
        <v>18</v>
      </c>
      <c r="C144" s="40">
        <v>50</v>
      </c>
      <c r="D144" s="77"/>
      <c r="E144" s="123"/>
      <c r="F144" s="129"/>
      <c r="G144" s="24" t="s">
        <v>197</v>
      </c>
      <c r="H144" s="22">
        <v>245</v>
      </c>
      <c r="I144" s="1">
        <v>50</v>
      </c>
      <c r="J144" s="16" t="s">
        <v>212</v>
      </c>
      <c r="K144" s="98"/>
    </row>
    <row r="145" spans="1:15" ht="35.1" customHeight="1" x14ac:dyDescent="0.25">
      <c r="A145" s="76">
        <v>50</v>
      </c>
      <c r="B145" s="39" t="s">
        <v>18</v>
      </c>
      <c r="C145" s="40">
        <v>50</v>
      </c>
      <c r="D145" s="77">
        <f>SUM(C145:C146)</f>
        <v>100</v>
      </c>
      <c r="E145" s="121">
        <v>120000</v>
      </c>
      <c r="F145" s="127">
        <v>4800</v>
      </c>
      <c r="G145" s="24" t="s">
        <v>197</v>
      </c>
      <c r="H145" s="22">
        <v>247</v>
      </c>
      <c r="I145" s="1">
        <v>50</v>
      </c>
      <c r="J145" s="16" t="s">
        <v>213</v>
      </c>
      <c r="K145" s="98"/>
      <c r="L145" s="8"/>
      <c r="M145" s="5"/>
      <c r="N145" s="21"/>
      <c r="O145" s="12"/>
    </row>
    <row r="146" spans="1:15" ht="35.1" customHeight="1" x14ac:dyDescent="0.25">
      <c r="A146" s="76"/>
      <c r="B146" s="39" t="s">
        <v>18</v>
      </c>
      <c r="C146" s="40">
        <v>50</v>
      </c>
      <c r="D146" s="77"/>
      <c r="E146" s="123"/>
      <c r="F146" s="129"/>
      <c r="G146" s="24" t="s">
        <v>197</v>
      </c>
      <c r="H146" s="22">
        <v>254</v>
      </c>
      <c r="I146" s="1">
        <v>50</v>
      </c>
      <c r="J146" s="16" t="s">
        <v>214</v>
      </c>
      <c r="K146" s="98"/>
      <c r="L146" s="8"/>
      <c r="M146" s="5"/>
      <c r="N146" s="21"/>
      <c r="O146" s="12"/>
    </row>
    <row r="147" spans="1:15" ht="35.1" customHeight="1" x14ac:dyDescent="0.25">
      <c r="A147" s="65">
        <v>51</v>
      </c>
      <c r="B147" s="39" t="s">
        <v>425</v>
      </c>
      <c r="C147" s="40">
        <v>50</v>
      </c>
      <c r="D147" s="66">
        <f>SUM(C147:C149)</f>
        <v>150</v>
      </c>
      <c r="E147" s="104">
        <v>112500</v>
      </c>
      <c r="F147" s="124">
        <v>4500</v>
      </c>
      <c r="G147" s="24" t="s">
        <v>204</v>
      </c>
      <c r="H147" s="16">
        <v>231</v>
      </c>
      <c r="I147" s="1">
        <v>50</v>
      </c>
      <c r="J147" s="16" t="s">
        <v>215</v>
      </c>
      <c r="K147" s="98"/>
      <c r="L147" s="8"/>
      <c r="M147" s="5"/>
      <c r="N147" s="99"/>
      <c r="O147" s="11"/>
    </row>
    <row r="148" spans="1:15" ht="35.1" customHeight="1" x14ac:dyDescent="0.25">
      <c r="A148" s="65"/>
      <c r="B148" s="39" t="s">
        <v>19</v>
      </c>
      <c r="C148" s="40">
        <v>50</v>
      </c>
      <c r="D148" s="66"/>
      <c r="E148" s="105"/>
      <c r="F148" s="126"/>
      <c r="G148" s="24" t="s">
        <v>197</v>
      </c>
      <c r="H148" s="16">
        <v>233</v>
      </c>
      <c r="I148" s="1">
        <v>50</v>
      </c>
      <c r="J148" s="16" t="s">
        <v>216</v>
      </c>
      <c r="K148" s="98"/>
      <c r="L148" s="8"/>
      <c r="M148" s="5"/>
      <c r="N148" s="99"/>
      <c r="O148" s="12"/>
    </row>
    <row r="149" spans="1:15" ht="35.1" customHeight="1" x14ac:dyDescent="0.25">
      <c r="A149" s="65"/>
      <c r="B149" s="39" t="s">
        <v>19</v>
      </c>
      <c r="C149" s="40">
        <v>50</v>
      </c>
      <c r="D149" s="66"/>
      <c r="E149" s="106"/>
      <c r="F149" s="125"/>
      <c r="G149" s="24" t="s">
        <v>197</v>
      </c>
      <c r="H149" s="16">
        <v>235</v>
      </c>
      <c r="I149" s="1">
        <v>50</v>
      </c>
      <c r="J149" s="16" t="s">
        <v>217</v>
      </c>
      <c r="K149" s="98"/>
      <c r="L149" s="8"/>
      <c r="M149" s="5"/>
      <c r="N149" s="99"/>
      <c r="O149" s="12"/>
    </row>
    <row r="150" spans="1:15" ht="35.1" customHeight="1" x14ac:dyDescent="0.25">
      <c r="A150" s="65">
        <v>52</v>
      </c>
      <c r="B150" s="39" t="s">
        <v>425</v>
      </c>
      <c r="C150" s="40">
        <v>5</v>
      </c>
      <c r="D150" s="66">
        <f>SUM(C150:C153)</f>
        <v>115</v>
      </c>
      <c r="E150" s="104">
        <v>96750</v>
      </c>
      <c r="F150" s="124">
        <v>3880</v>
      </c>
      <c r="G150" s="24" t="s">
        <v>204</v>
      </c>
      <c r="H150" s="16">
        <v>244</v>
      </c>
      <c r="I150" s="1">
        <v>5</v>
      </c>
      <c r="J150" s="16" t="s">
        <v>218</v>
      </c>
      <c r="K150" s="98"/>
      <c r="L150" s="8"/>
      <c r="M150" s="5"/>
      <c r="N150" s="99"/>
      <c r="O150" s="12"/>
    </row>
    <row r="151" spans="1:15" ht="35.1" customHeight="1" x14ac:dyDescent="0.25">
      <c r="A151" s="65"/>
      <c r="B151" s="39" t="s">
        <v>19</v>
      </c>
      <c r="C151" s="40">
        <v>50</v>
      </c>
      <c r="D151" s="66"/>
      <c r="E151" s="105"/>
      <c r="F151" s="126"/>
      <c r="G151" s="24" t="s">
        <v>197</v>
      </c>
      <c r="H151" s="16">
        <v>251</v>
      </c>
      <c r="I151" s="1">
        <v>50</v>
      </c>
      <c r="J151" s="16" t="s">
        <v>219</v>
      </c>
      <c r="K151" s="98"/>
      <c r="L151" s="8"/>
      <c r="M151" s="5"/>
      <c r="N151" s="99"/>
      <c r="O151" s="12"/>
    </row>
    <row r="152" spans="1:15" ht="35.1" customHeight="1" x14ac:dyDescent="0.25">
      <c r="A152" s="65"/>
      <c r="B152" s="39" t="s">
        <v>19</v>
      </c>
      <c r="C152" s="40">
        <v>50</v>
      </c>
      <c r="D152" s="66"/>
      <c r="E152" s="105"/>
      <c r="F152" s="126"/>
      <c r="G152" s="24" t="s">
        <v>197</v>
      </c>
      <c r="H152" s="16">
        <v>252</v>
      </c>
      <c r="I152" s="1">
        <v>50</v>
      </c>
      <c r="J152" s="16" t="s">
        <v>220</v>
      </c>
      <c r="K152" s="98"/>
      <c r="L152" s="8"/>
      <c r="M152" s="5"/>
      <c r="N152" s="99"/>
      <c r="O152" s="12"/>
    </row>
    <row r="153" spans="1:15" ht="35.1" customHeight="1" x14ac:dyDescent="0.25">
      <c r="A153" s="65"/>
      <c r="B153" s="39" t="s">
        <v>425</v>
      </c>
      <c r="C153" s="40">
        <v>10</v>
      </c>
      <c r="D153" s="66"/>
      <c r="E153" s="106"/>
      <c r="F153" s="125"/>
      <c r="G153" s="24" t="s">
        <v>204</v>
      </c>
      <c r="H153" s="16">
        <v>253</v>
      </c>
      <c r="I153" s="1">
        <v>10</v>
      </c>
      <c r="J153" s="16" t="s">
        <v>221</v>
      </c>
      <c r="K153" s="98"/>
      <c r="L153" s="8"/>
      <c r="M153" s="5"/>
      <c r="N153" s="99"/>
      <c r="O153" s="12"/>
    </row>
    <row r="154" spans="1:15" ht="35.1" customHeight="1" x14ac:dyDescent="0.25">
      <c r="A154" s="73">
        <v>53</v>
      </c>
      <c r="B154" s="39" t="s">
        <v>426</v>
      </c>
      <c r="C154" s="40">
        <v>50</v>
      </c>
      <c r="D154" s="66">
        <v>60</v>
      </c>
      <c r="E154" s="102">
        <v>48000</v>
      </c>
      <c r="F154" s="103">
        <v>1920</v>
      </c>
      <c r="G154" s="24" t="s">
        <v>197</v>
      </c>
      <c r="H154" s="16">
        <v>246</v>
      </c>
      <c r="I154" s="1">
        <v>50</v>
      </c>
      <c r="J154" s="16" t="s">
        <v>222</v>
      </c>
      <c r="K154" s="98"/>
      <c r="L154" s="8"/>
      <c r="M154" s="5"/>
      <c r="N154" s="99"/>
      <c r="O154" s="12"/>
    </row>
    <row r="155" spans="1:15" ht="35.1" customHeight="1" x14ac:dyDescent="0.25">
      <c r="A155" s="75"/>
      <c r="B155" s="39" t="s">
        <v>426</v>
      </c>
      <c r="C155" s="40">
        <v>10</v>
      </c>
      <c r="D155" s="66"/>
      <c r="E155" s="102"/>
      <c r="F155" s="103"/>
      <c r="G155" s="24" t="s">
        <v>197</v>
      </c>
      <c r="H155" s="16">
        <v>248</v>
      </c>
      <c r="I155" s="1">
        <v>10</v>
      </c>
      <c r="J155" s="16" t="s">
        <v>223</v>
      </c>
      <c r="K155" s="98"/>
      <c r="L155" s="8"/>
      <c r="M155" s="5"/>
      <c r="N155" s="99"/>
      <c r="O155" s="12"/>
    </row>
    <row r="156" spans="1:15" ht="35.1" customHeight="1" x14ac:dyDescent="0.25">
      <c r="A156" s="73">
        <v>54</v>
      </c>
      <c r="B156" s="39" t="s">
        <v>20</v>
      </c>
      <c r="C156" s="40">
        <v>25.1</v>
      </c>
      <c r="D156" s="66">
        <f>SUM(C156:C158)</f>
        <v>126.4</v>
      </c>
      <c r="E156" s="104">
        <v>20224</v>
      </c>
      <c r="F156" s="124">
        <v>820</v>
      </c>
      <c r="G156" s="24" t="s">
        <v>225</v>
      </c>
      <c r="H156" s="16">
        <v>283</v>
      </c>
      <c r="I156" s="1">
        <v>25.1</v>
      </c>
      <c r="J156" s="16" t="s">
        <v>226</v>
      </c>
      <c r="N156" s="7"/>
    </row>
    <row r="157" spans="1:15" ht="35.1" customHeight="1" x14ac:dyDescent="0.25">
      <c r="A157" s="74"/>
      <c r="B157" s="39" t="s">
        <v>21</v>
      </c>
      <c r="C157" s="40">
        <v>50.4</v>
      </c>
      <c r="D157" s="66"/>
      <c r="E157" s="105"/>
      <c r="F157" s="126"/>
      <c r="G157" s="24" t="s">
        <v>225</v>
      </c>
      <c r="H157" s="16">
        <v>284</v>
      </c>
      <c r="I157" s="1">
        <v>50.4</v>
      </c>
      <c r="J157" s="16" t="s">
        <v>227</v>
      </c>
      <c r="N157" s="7"/>
    </row>
    <row r="158" spans="1:15" ht="35.1" customHeight="1" x14ac:dyDescent="0.25">
      <c r="A158" s="75"/>
      <c r="B158" s="39" t="s">
        <v>21</v>
      </c>
      <c r="C158" s="40">
        <v>50.9</v>
      </c>
      <c r="D158" s="66"/>
      <c r="E158" s="106"/>
      <c r="F158" s="125"/>
      <c r="G158" s="24" t="s">
        <v>225</v>
      </c>
      <c r="H158" s="16">
        <v>285</v>
      </c>
      <c r="I158" s="1">
        <v>50.9</v>
      </c>
      <c r="J158" s="16" t="s">
        <v>228</v>
      </c>
      <c r="N158" s="7"/>
    </row>
    <row r="159" spans="1:15" ht="35.1" customHeight="1" x14ac:dyDescent="0.25">
      <c r="A159" s="73">
        <v>55</v>
      </c>
      <c r="B159" s="39" t="s">
        <v>427</v>
      </c>
      <c r="C159" s="40">
        <v>25.8</v>
      </c>
      <c r="D159" s="66">
        <f>SUM(C159:C162)</f>
        <v>100.8</v>
      </c>
      <c r="E159" s="104">
        <v>16128</v>
      </c>
      <c r="F159" s="124">
        <v>660</v>
      </c>
      <c r="G159" s="24" t="s">
        <v>225</v>
      </c>
      <c r="H159" s="16">
        <v>286</v>
      </c>
      <c r="I159" s="1">
        <v>25.8</v>
      </c>
      <c r="J159" s="16" t="s">
        <v>229</v>
      </c>
      <c r="N159" s="7"/>
    </row>
    <row r="160" spans="1:15" ht="35.1" customHeight="1" x14ac:dyDescent="0.25">
      <c r="A160" s="74"/>
      <c r="B160" s="39" t="s">
        <v>21</v>
      </c>
      <c r="C160" s="40">
        <v>25</v>
      </c>
      <c r="D160" s="66"/>
      <c r="E160" s="105"/>
      <c r="F160" s="126"/>
      <c r="G160" s="25" t="s">
        <v>225</v>
      </c>
      <c r="H160" s="17">
        <v>287</v>
      </c>
      <c r="I160" s="2">
        <v>25</v>
      </c>
      <c r="J160" s="17" t="s">
        <v>230</v>
      </c>
      <c r="N160" s="7"/>
    </row>
    <row r="161" spans="1:15" ht="35.1" customHeight="1" x14ac:dyDescent="0.25">
      <c r="A161" s="74"/>
      <c r="B161" s="39" t="s">
        <v>428</v>
      </c>
      <c r="C161" s="40">
        <v>25</v>
      </c>
      <c r="D161" s="66"/>
      <c r="E161" s="105"/>
      <c r="F161" s="126"/>
      <c r="G161" s="25" t="s">
        <v>225</v>
      </c>
      <c r="H161" s="17">
        <v>288</v>
      </c>
      <c r="I161" s="2">
        <v>25</v>
      </c>
      <c r="J161" s="17" t="s">
        <v>231</v>
      </c>
      <c r="N161" s="7"/>
    </row>
    <row r="162" spans="1:15" ht="35.1" customHeight="1" x14ac:dyDescent="0.25">
      <c r="A162" s="75"/>
      <c r="B162" s="39" t="s">
        <v>21</v>
      </c>
      <c r="C162" s="40">
        <v>25</v>
      </c>
      <c r="D162" s="66"/>
      <c r="E162" s="106"/>
      <c r="F162" s="125"/>
      <c r="G162" s="24" t="s">
        <v>225</v>
      </c>
      <c r="H162" s="16">
        <v>289</v>
      </c>
      <c r="I162" s="1">
        <v>25</v>
      </c>
      <c r="J162" s="16" t="s">
        <v>232</v>
      </c>
      <c r="N162" s="7"/>
    </row>
    <row r="163" spans="1:15" ht="18" customHeight="1" x14ac:dyDescent="0.25">
      <c r="A163" s="73">
        <v>56</v>
      </c>
      <c r="B163" s="39" t="s">
        <v>429</v>
      </c>
      <c r="C163" s="40">
        <v>14.8</v>
      </c>
      <c r="D163" s="66">
        <f>SUM(C163:C165)</f>
        <v>65.300000000000011</v>
      </c>
      <c r="E163" s="104">
        <v>20896</v>
      </c>
      <c r="F163" s="124">
        <v>840</v>
      </c>
      <c r="G163" s="24" t="s">
        <v>233</v>
      </c>
      <c r="H163" s="16">
        <v>543</v>
      </c>
      <c r="I163" s="1">
        <v>14.8</v>
      </c>
      <c r="J163" s="16" t="s">
        <v>234</v>
      </c>
      <c r="N163" s="7"/>
    </row>
    <row r="164" spans="1:15" ht="18" customHeight="1" x14ac:dyDescent="0.25">
      <c r="A164" s="74"/>
      <c r="B164" s="39" t="s">
        <v>477</v>
      </c>
      <c r="C164" s="40">
        <v>25.6</v>
      </c>
      <c r="D164" s="66"/>
      <c r="E164" s="105"/>
      <c r="F164" s="126"/>
      <c r="G164" s="24" t="s">
        <v>233</v>
      </c>
      <c r="H164" s="16">
        <v>544</v>
      </c>
      <c r="I164" s="1">
        <v>25.6</v>
      </c>
      <c r="J164" s="16" t="s">
        <v>235</v>
      </c>
      <c r="N164" s="7"/>
    </row>
    <row r="165" spans="1:15" ht="18" customHeight="1" x14ac:dyDescent="0.25">
      <c r="A165" s="75"/>
      <c r="B165" s="39" t="s">
        <v>478</v>
      </c>
      <c r="C165" s="40">
        <v>24.9</v>
      </c>
      <c r="D165" s="66"/>
      <c r="E165" s="106"/>
      <c r="F165" s="125"/>
      <c r="G165" s="24" t="s">
        <v>233</v>
      </c>
      <c r="H165" s="16">
        <v>545</v>
      </c>
      <c r="I165" s="1">
        <v>24.9</v>
      </c>
      <c r="J165" s="16" t="s">
        <v>236</v>
      </c>
      <c r="N165" s="7"/>
    </row>
    <row r="166" spans="1:15" ht="18" customHeight="1" x14ac:dyDescent="0.25">
      <c r="A166" s="17">
        <v>57</v>
      </c>
      <c r="B166" s="39" t="s">
        <v>430</v>
      </c>
      <c r="C166" s="40">
        <v>40</v>
      </c>
      <c r="D166" s="44">
        <v>40</v>
      </c>
      <c r="E166" s="56">
        <v>11200</v>
      </c>
      <c r="F166" s="58">
        <v>460</v>
      </c>
      <c r="G166" s="24" t="s">
        <v>237</v>
      </c>
      <c r="H166" s="16">
        <v>389</v>
      </c>
      <c r="I166" s="1">
        <v>40</v>
      </c>
      <c r="J166" s="16" t="s">
        <v>238</v>
      </c>
      <c r="N166" s="7"/>
    </row>
    <row r="167" spans="1:15" ht="18" customHeight="1" x14ac:dyDescent="0.25">
      <c r="A167" s="17">
        <v>58</v>
      </c>
      <c r="B167" s="39" t="s">
        <v>479</v>
      </c>
      <c r="C167" s="40">
        <v>100</v>
      </c>
      <c r="D167" s="18">
        <f>SUM(C167)</f>
        <v>100</v>
      </c>
      <c r="E167" s="56">
        <v>8000</v>
      </c>
      <c r="F167" s="58">
        <v>320</v>
      </c>
      <c r="G167" s="24" t="s">
        <v>402</v>
      </c>
      <c r="H167" s="16">
        <v>629</v>
      </c>
      <c r="I167" s="1">
        <v>100</v>
      </c>
      <c r="J167" s="16" t="s">
        <v>239</v>
      </c>
      <c r="K167" s="98"/>
      <c r="L167" s="8"/>
      <c r="M167" s="5"/>
      <c r="N167" s="99"/>
      <c r="O167" s="11"/>
    </row>
    <row r="168" spans="1:15" ht="18" customHeight="1" x14ac:dyDescent="0.25">
      <c r="A168" s="17">
        <v>59</v>
      </c>
      <c r="B168" s="39" t="s">
        <v>479</v>
      </c>
      <c r="C168" s="40">
        <v>100</v>
      </c>
      <c r="D168" s="18">
        <f>SUM(C168)</f>
        <v>100</v>
      </c>
      <c r="E168" s="56">
        <v>8000</v>
      </c>
      <c r="F168" s="58">
        <v>320</v>
      </c>
      <c r="G168" s="24" t="s">
        <v>403</v>
      </c>
      <c r="H168" s="16">
        <v>634</v>
      </c>
      <c r="I168" s="1">
        <v>100</v>
      </c>
      <c r="J168" s="16" t="s">
        <v>240</v>
      </c>
      <c r="K168" s="98"/>
      <c r="L168" s="8"/>
      <c r="M168" s="5"/>
      <c r="N168" s="99"/>
      <c r="O168" s="12"/>
    </row>
    <row r="169" spans="1:15" ht="18" customHeight="1" x14ac:dyDescent="0.25">
      <c r="A169" s="17">
        <v>60</v>
      </c>
      <c r="B169" s="39" t="s">
        <v>479</v>
      </c>
      <c r="C169" s="40">
        <v>100</v>
      </c>
      <c r="D169" s="18">
        <f>SUM(C169)</f>
        <v>100</v>
      </c>
      <c r="E169" s="56">
        <v>8000</v>
      </c>
      <c r="F169" s="58">
        <v>320</v>
      </c>
      <c r="G169" s="24" t="s">
        <v>403</v>
      </c>
      <c r="H169" s="16">
        <v>635</v>
      </c>
      <c r="I169" s="1">
        <v>100</v>
      </c>
      <c r="J169" s="16" t="s">
        <v>241</v>
      </c>
      <c r="K169" s="98"/>
      <c r="L169" s="8"/>
      <c r="M169" s="5"/>
      <c r="N169" s="99"/>
      <c r="O169" s="12"/>
    </row>
    <row r="170" spans="1:15" ht="18" customHeight="1" x14ac:dyDescent="0.25">
      <c r="A170" s="17">
        <v>61</v>
      </c>
      <c r="B170" s="39" t="s">
        <v>479</v>
      </c>
      <c r="C170" s="40">
        <v>100</v>
      </c>
      <c r="D170" s="18">
        <f>SUM(C170)</f>
        <v>100</v>
      </c>
      <c r="E170" s="56">
        <v>8000</v>
      </c>
      <c r="F170" s="58">
        <v>320</v>
      </c>
      <c r="G170" s="24" t="s">
        <v>405</v>
      </c>
      <c r="H170" s="16">
        <v>637</v>
      </c>
      <c r="I170" s="1">
        <v>100</v>
      </c>
      <c r="J170" s="16" t="s">
        <v>242</v>
      </c>
      <c r="K170" s="98"/>
      <c r="L170" s="8"/>
      <c r="M170" s="5"/>
      <c r="N170" s="99"/>
      <c r="O170" s="11"/>
    </row>
    <row r="171" spans="1:15" ht="18" customHeight="1" x14ac:dyDescent="0.25">
      <c r="A171" s="17">
        <v>62</v>
      </c>
      <c r="B171" s="39" t="s">
        <v>479</v>
      </c>
      <c r="C171" s="40">
        <v>299.10000000000002</v>
      </c>
      <c r="D171" s="18">
        <f>SUM(C171)</f>
        <v>299.10000000000002</v>
      </c>
      <c r="E171" s="56">
        <v>95712</v>
      </c>
      <c r="F171" s="58">
        <v>3840</v>
      </c>
      <c r="G171" s="24" t="s">
        <v>404</v>
      </c>
      <c r="H171" s="16">
        <v>642</v>
      </c>
      <c r="I171" s="1">
        <v>299.10000000000002</v>
      </c>
      <c r="J171" s="16" t="s">
        <v>243</v>
      </c>
      <c r="K171" s="98"/>
      <c r="L171" s="8"/>
      <c r="M171" s="5"/>
      <c r="N171" s="99"/>
      <c r="O171" s="12"/>
    </row>
    <row r="172" spans="1:15" ht="18" customHeight="1" x14ac:dyDescent="0.25">
      <c r="A172" s="17">
        <v>63</v>
      </c>
      <c r="B172" s="39" t="s">
        <v>479</v>
      </c>
      <c r="C172" s="40">
        <v>300</v>
      </c>
      <c r="D172" s="45">
        <f>SUM(B172:C172)</f>
        <v>300</v>
      </c>
      <c r="E172" s="56">
        <v>96000</v>
      </c>
      <c r="F172" s="58">
        <v>3840</v>
      </c>
      <c r="G172" s="24" t="s">
        <v>406</v>
      </c>
      <c r="H172" s="16">
        <v>645</v>
      </c>
      <c r="I172" s="1">
        <v>300</v>
      </c>
      <c r="J172" s="16" t="s">
        <v>244</v>
      </c>
      <c r="K172" s="14"/>
      <c r="L172" s="8"/>
      <c r="M172" s="5"/>
      <c r="N172" s="15"/>
      <c r="O172" s="11"/>
    </row>
    <row r="173" spans="1:15" ht="18" customHeight="1" x14ac:dyDescent="0.25">
      <c r="A173" s="65">
        <v>64</v>
      </c>
      <c r="B173" s="39" t="s">
        <v>22</v>
      </c>
      <c r="C173" s="40">
        <v>50.9</v>
      </c>
      <c r="D173" s="66">
        <v>141.6</v>
      </c>
      <c r="E173" s="102">
        <v>28320</v>
      </c>
      <c r="F173" s="103">
        <v>1140</v>
      </c>
      <c r="G173" s="24" t="s">
        <v>245</v>
      </c>
      <c r="H173" s="16">
        <v>414</v>
      </c>
      <c r="I173" s="1">
        <v>50.9</v>
      </c>
      <c r="J173" s="16" t="s">
        <v>246</v>
      </c>
      <c r="K173" s="12"/>
      <c r="L173" s="12"/>
      <c r="M173" s="12"/>
      <c r="N173" s="13"/>
      <c r="O173" s="12"/>
    </row>
    <row r="174" spans="1:15" ht="18" customHeight="1" x14ac:dyDescent="0.25">
      <c r="A174" s="65"/>
      <c r="B174" s="39" t="s">
        <v>22</v>
      </c>
      <c r="C174" s="40">
        <v>50.4</v>
      </c>
      <c r="D174" s="66"/>
      <c r="E174" s="102"/>
      <c r="F174" s="103"/>
      <c r="G174" s="24" t="s">
        <v>245</v>
      </c>
      <c r="H174" s="16">
        <v>415</v>
      </c>
      <c r="I174" s="1">
        <v>50.4</v>
      </c>
      <c r="J174" s="16" t="s">
        <v>247</v>
      </c>
      <c r="K174" s="12"/>
      <c r="L174" s="12"/>
      <c r="M174" s="12"/>
      <c r="N174" s="13"/>
      <c r="O174" s="12"/>
    </row>
    <row r="175" spans="1:15" ht="18" customHeight="1" x14ac:dyDescent="0.25">
      <c r="A175" s="65"/>
      <c r="B175" s="39" t="s">
        <v>22</v>
      </c>
      <c r="C175" s="40">
        <v>40.299999999999997</v>
      </c>
      <c r="D175" s="66"/>
      <c r="E175" s="102"/>
      <c r="F175" s="103"/>
      <c r="G175" s="24" t="s">
        <v>245</v>
      </c>
      <c r="H175" s="16">
        <v>416</v>
      </c>
      <c r="I175" s="1">
        <v>40.299999999999997</v>
      </c>
      <c r="J175" s="16" t="s">
        <v>248</v>
      </c>
      <c r="K175" s="12"/>
      <c r="L175" s="12"/>
      <c r="M175" s="12"/>
      <c r="N175" s="13"/>
      <c r="O175" s="12"/>
    </row>
    <row r="176" spans="1:15" ht="35.1" customHeight="1" x14ac:dyDescent="0.25">
      <c r="A176" s="17">
        <v>65</v>
      </c>
      <c r="B176" s="39" t="s">
        <v>480</v>
      </c>
      <c r="C176" s="40">
        <v>100.7</v>
      </c>
      <c r="D176" s="18">
        <v>100.7</v>
      </c>
      <c r="E176" s="54">
        <v>20140</v>
      </c>
      <c r="F176" s="58">
        <v>820</v>
      </c>
      <c r="G176" s="24" t="s">
        <v>249</v>
      </c>
      <c r="H176" s="16">
        <v>273</v>
      </c>
      <c r="I176" s="1">
        <v>100.7</v>
      </c>
      <c r="J176" s="16" t="s">
        <v>250</v>
      </c>
      <c r="K176" s="98"/>
      <c r="L176" s="8"/>
      <c r="M176" s="5"/>
      <c r="N176" s="99"/>
      <c r="O176" s="11"/>
    </row>
    <row r="177" spans="1:15" ht="18" customHeight="1" x14ac:dyDescent="0.25">
      <c r="A177" s="73">
        <v>66</v>
      </c>
      <c r="B177" s="39" t="s">
        <v>23</v>
      </c>
      <c r="C177" s="40">
        <v>29.5</v>
      </c>
      <c r="D177" s="66">
        <f>SUM(C177:C179)</f>
        <v>178.6</v>
      </c>
      <c r="E177" s="104">
        <v>71440</v>
      </c>
      <c r="F177" s="124">
        <v>2860</v>
      </c>
      <c r="G177" s="24" t="s">
        <v>251</v>
      </c>
      <c r="H177" s="16">
        <v>374</v>
      </c>
      <c r="I177" s="1">
        <v>29.5</v>
      </c>
      <c r="J177" s="16" t="s">
        <v>252</v>
      </c>
      <c r="K177" s="98"/>
      <c r="L177" s="8"/>
      <c r="M177" s="5"/>
      <c r="N177" s="99"/>
      <c r="O177" s="12"/>
    </row>
    <row r="178" spans="1:15" ht="18" customHeight="1" x14ac:dyDescent="0.25">
      <c r="A178" s="74"/>
      <c r="B178" s="39" t="s">
        <v>23</v>
      </c>
      <c r="C178" s="40">
        <v>50</v>
      </c>
      <c r="D178" s="66"/>
      <c r="E178" s="105"/>
      <c r="F178" s="126"/>
      <c r="G178" s="24" t="s">
        <v>251</v>
      </c>
      <c r="H178" s="16">
        <v>377</v>
      </c>
      <c r="I178" s="1">
        <v>50</v>
      </c>
      <c r="J178" s="16" t="s">
        <v>253</v>
      </c>
      <c r="K178" s="98"/>
      <c r="L178" s="8"/>
      <c r="M178" s="5"/>
      <c r="N178" s="99"/>
      <c r="O178" s="12"/>
    </row>
    <row r="179" spans="1:15" ht="18" customHeight="1" x14ac:dyDescent="0.25">
      <c r="A179" s="75"/>
      <c r="B179" s="39" t="s">
        <v>23</v>
      </c>
      <c r="C179" s="40">
        <v>99.1</v>
      </c>
      <c r="D179" s="66"/>
      <c r="E179" s="106"/>
      <c r="F179" s="125"/>
      <c r="G179" s="24" t="s">
        <v>251</v>
      </c>
      <c r="H179" s="16">
        <v>380</v>
      </c>
      <c r="I179" s="1">
        <v>100.4</v>
      </c>
      <c r="J179" s="16" t="s">
        <v>254</v>
      </c>
      <c r="K179" s="98"/>
      <c r="L179" s="8"/>
      <c r="M179" s="5"/>
      <c r="N179" s="99"/>
      <c r="O179" s="12"/>
    </row>
    <row r="180" spans="1:15" ht="18" customHeight="1" x14ac:dyDescent="0.25">
      <c r="A180" s="46">
        <v>67</v>
      </c>
      <c r="B180" s="39" t="s">
        <v>23</v>
      </c>
      <c r="C180" s="40">
        <v>100.4</v>
      </c>
      <c r="D180" s="18">
        <f>SUM(C180)</f>
        <v>100.4</v>
      </c>
      <c r="E180" s="54">
        <v>40160</v>
      </c>
      <c r="F180" s="58">
        <v>1620</v>
      </c>
      <c r="G180" s="24" t="s">
        <v>251</v>
      </c>
      <c r="H180" s="16">
        <v>382</v>
      </c>
      <c r="I180" s="1">
        <v>99.1</v>
      </c>
      <c r="J180" s="16" t="s">
        <v>255</v>
      </c>
      <c r="K180" s="98"/>
      <c r="L180" s="8"/>
      <c r="M180" s="5"/>
      <c r="N180" s="99"/>
      <c r="O180" s="11"/>
    </row>
    <row r="181" spans="1:15" ht="18" customHeight="1" x14ac:dyDescent="0.25">
      <c r="A181" s="65">
        <v>68</v>
      </c>
      <c r="B181" s="39" t="s">
        <v>23</v>
      </c>
      <c r="C181" s="40">
        <v>99.4</v>
      </c>
      <c r="D181" s="66">
        <f>SUM(C181:C182)</f>
        <v>128.80000000000001</v>
      </c>
      <c r="E181" s="104">
        <v>51520</v>
      </c>
      <c r="F181" s="124">
        <v>2080</v>
      </c>
      <c r="G181" s="24" t="s">
        <v>251</v>
      </c>
      <c r="H181" s="16">
        <v>383</v>
      </c>
      <c r="I181" s="1">
        <v>99.4</v>
      </c>
      <c r="J181" s="16" t="s">
        <v>256</v>
      </c>
      <c r="K181" s="98"/>
      <c r="L181" s="8"/>
      <c r="M181" s="5"/>
      <c r="N181" s="99"/>
      <c r="O181" s="11"/>
    </row>
    <row r="182" spans="1:15" ht="18" customHeight="1" x14ac:dyDescent="0.25">
      <c r="A182" s="65"/>
      <c r="B182" s="39" t="s">
        <v>23</v>
      </c>
      <c r="C182" s="40">
        <v>29.4</v>
      </c>
      <c r="D182" s="66"/>
      <c r="E182" s="106"/>
      <c r="F182" s="125"/>
      <c r="G182" s="24" t="s">
        <v>251</v>
      </c>
      <c r="H182" s="16">
        <v>384</v>
      </c>
      <c r="I182" s="1">
        <v>29.4</v>
      </c>
      <c r="J182" s="16" t="s">
        <v>257</v>
      </c>
      <c r="K182" s="98"/>
      <c r="L182" s="8"/>
      <c r="M182" s="5"/>
      <c r="N182" s="99"/>
      <c r="O182" s="12"/>
    </row>
    <row r="183" spans="1:15" ht="18" customHeight="1" x14ac:dyDescent="0.25">
      <c r="A183" s="65">
        <v>69</v>
      </c>
      <c r="B183" s="39" t="s">
        <v>23</v>
      </c>
      <c r="C183" s="40">
        <v>40.700000000000003</v>
      </c>
      <c r="D183" s="66">
        <f>SUM(C183:C184)</f>
        <v>139.69999999999999</v>
      </c>
      <c r="E183" s="104">
        <v>55880</v>
      </c>
      <c r="F183" s="124">
        <v>2240</v>
      </c>
      <c r="G183" s="24" t="s">
        <v>251</v>
      </c>
      <c r="H183" s="16">
        <v>385</v>
      </c>
      <c r="I183" s="1">
        <v>40.700000000000003</v>
      </c>
      <c r="J183" s="16" t="s">
        <v>258</v>
      </c>
      <c r="K183" s="98"/>
      <c r="L183" s="8"/>
      <c r="M183" s="5"/>
      <c r="N183" s="99"/>
      <c r="O183" s="12"/>
    </row>
    <row r="184" spans="1:15" ht="18" customHeight="1" x14ac:dyDescent="0.25">
      <c r="A184" s="65"/>
      <c r="B184" s="39" t="s">
        <v>23</v>
      </c>
      <c r="C184" s="40">
        <v>99</v>
      </c>
      <c r="D184" s="66"/>
      <c r="E184" s="106"/>
      <c r="F184" s="125"/>
      <c r="G184" s="24" t="s">
        <v>251</v>
      </c>
      <c r="H184" s="16">
        <v>387</v>
      </c>
      <c r="I184" s="1">
        <v>99</v>
      </c>
      <c r="J184" s="16" t="s">
        <v>259</v>
      </c>
      <c r="K184" s="98"/>
      <c r="L184" s="8"/>
      <c r="M184" s="5"/>
      <c r="N184" s="99"/>
      <c r="O184" s="12"/>
    </row>
    <row r="185" spans="1:15" ht="18" customHeight="1" x14ac:dyDescent="0.25">
      <c r="A185" s="17">
        <v>70</v>
      </c>
      <c r="B185" s="39" t="s">
        <v>24</v>
      </c>
      <c r="C185" s="40">
        <v>30</v>
      </c>
      <c r="D185" s="18">
        <v>30</v>
      </c>
      <c r="E185" s="54">
        <v>3600</v>
      </c>
      <c r="F185" s="58">
        <v>160</v>
      </c>
      <c r="G185" s="24" t="s">
        <v>260</v>
      </c>
      <c r="H185" s="16">
        <v>420</v>
      </c>
      <c r="I185" s="1">
        <v>30</v>
      </c>
      <c r="J185" s="16" t="s">
        <v>261</v>
      </c>
      <c r="K185" s="12"/>
      <c r="L185" s="12"/>
      <c r="M185" s="12"/>
      <c r="N185" s="13"/>
      <c r="O185" s="12"/>
    </row>
    <row r="186" spans="1:15" ht="18" customHeight="1" x14ac:dyDescent="0.25">
      <c r="A186" s="65">
        <v>71</v>
      </c>
      <c r="B186" s="39" t="s">
        <v>25</v>
      </c>
      <c r="C186" s="40">
        <v>60.8</v>
      </c>
      <c r="D186" s="66">
        <v>146.6</v>
      </c>
      <c r="E186" s="102">
        <v>8796</v>
      </c>
      <c r="F186" s="103">
        <v>360</v>
      </c>
      <c r="G186" s="24" t="s">
        <v>262</v>
      </c>
      <c r="H186" s="16">
        <v>408</v>
      </c>
      <c r="I186" s="1">
        <v>60.8</v>
      </c>
      <c r="J186" s="16" t="s">
        <v>263</v>
      </c>
      <c r="N186" s="7"/>
    </row>
    <row r="187" spans="1:15" ht="18" customHeight="1" x14ac:dyDescent="0.25">
      <c r="A187" s="65"/>
      <c r="B187" s="39" t="s">
        <v>25</v>
      </c>
      <c r="C187" s="40">
        <v>60.1</v>
      </c>
      <c r="D187" s="66"/>
      <c r="E187" s="102"/>
      <c r="F187" s="103"/>
      <c r="G187" s="24" t="s">
        <v>262</v>
      </c>
      <c r="H187" s="16">
        <v>409</v>
      </c>
      <c r="I187" s="1">
        <v>60.1</v>
      </c>
      <c r="J187" s="16" t="s">
        <v>264</v>
      </c>
      <c r="N187" s="7"/>
    </row>
    <row r="188" spans="1:15" ht="18" customHeight="1" x14ac:dyDescent="0.25">
      <c r="A188" s="65"/>
      <c r="B188" s="39" t="s">
        <v>25</v>
      </c>
      <c r="C188" s="40">
        <v>25.7</v>
      </c>
      <c r="D188" s="66"/>
      <c r="E188" s="102"/>
      <c r="F188" s="103"/>
      <c r="G188" s="24" t="s">
        <v>262</v>
      </c>
      <c r="H188" s="16">
        <v>411</v>
      </c>
      <c r="I188" s="1">
        <v>25.7</v>
      </c>
      <c r="J188" s="16" t="s">
        <v>265</v>
      </c>
      <c r="N188" s="7"/>
    </row>
    <row r="189" spans="1:15" ht="18" customHeight="1" x14ac:dyDescent="0.25">
      <c r="A189" s="17">
        <v>72</v>
      </c>
      <c r="B189" s="47" t="s">
        <v>26</v>
      </c>
      <c r="C189" s="40">
        <v>69.400000000000006</v>
      </c>
      <c r="D189" s="18">
        <v>69.400000000000006</v>
      </c>
      <c r="E189" s="54">
        <v>4164</v>
      </c>
      <c r="F189" s="58">
        <v>180</v>
      </c>
      <c r="G189" s="24" t="s">
        <v>266</v>
      </c>
      <c r="H189" s="16">
        <v>419</v>
      </c>
      <c r="I189" s="1">
        <v>69.400000000000006</v>
      </c>
      <c r="J189" s="16" t="s">
        <v>267</v>
      </c>
      <c r="N189" s="7"/>
    </row>
    <row r="190" spans="1:15" ht="18" customHeight="1" x14ac:dyDescent="0.25">
      <c r="A190" s="73">
        <v>73</v>
      </c>
      <c r="B190" s="43" t="s">
        <v>27</v>
      </c>
      <c r="C190" s="40">
        <v>50.4</v>
      </c>
      <c r="D190" s="66">
        <f>SUM(C190:C192)</f>
        <v>125.4</v>
      </c>
      <c r="E190" s="104">
        <v>27588</v>
      </c>
      <c r="F190" s="124">
        <v>1120</v>
      </c>
      <c r="G190" s="24" t="s">
        <v>268</v>
      </c>
      <c r="H190" s="16" t="s">
        <v>269</v>
      </c>
      <c r="I190" s="1">
        <v>50.4</v>
      </c>
      <c r="J190" s="16" t="s">
        <v>269</v>
      </c>
      <c r="N190" s="7"/>
    </row>
    <row r="191" spans="1:15" ht="35.1" customHeight="1" x14ac:dyDescent="0.25">
      <c r="A191" s="74"/>
      <c r="B191" s="43" t="s">
        <v>28</v>
      </c>
      <c r="C191" s="40">
        <v>50</v>
      </c>
      <c r="D191" s="66"/>
      <c r="E191" s="105"/>
      <c r="F191" s="126"/>
      <c r="G191" s="24" t="s">
        <v>268</v>
      </c>
      <c r="H191" s="16" t="s">
        <v>270</v>
      </c>
      <c r="I191" s="1">
        <v>50</v>
      </c>
      <c r="J191" s="16" t="s">
        <v>270</v>
      </c>
      <c r="N191" s="7"/>
    </row>
    <row r="192" spans="1:15" ht="35.1" customHeight="1" x14ac:dyDescent="0.25">
      <c r="A192" s="75"/>
      <c r="B192" s="43" t="s">
        <v>28</v>
      </c>
      <c r="C192" s="40">
        <v>25</v>
      </c>
      <c r="D192" s="66"/>
      <c r="E192" s="106"/>
      <c r="F192" s="125"/>
      <c r="G192" s="24" t="s">
        <v>268</v>
      </c>
      <c r="H192" s="16" t="s">
        <v>271</v>
      </c>
      <c r="I192" s="1">
        <v>25</v>
      </c>
      <c r="J192" s="16" t="s">
        <v>271</v>
      </c>
      <c r="N192" s="7"/>
    </row>
    <row r="193" spans="1:15" ht="35.1" customHeight="1" x14ac:dyDescent="0.25">
      <c r="A193" s="73">
        <v>74</v>
      </c>
      <c r="B193" s="39" t="s">
        <v>27</v>
      </c>
      <c r="C193" s="40">
        <v>25.1</v>
      </c>
      <c r="D193" s="66">
        <f>SUM(C193:C197)</f>
        <v>150.30000000000001</v>
      </c>
      <c r="E193" s="104">
        <v>27566</v>
      </c>
      <c r="F193" s="124">
        <v>1120</v>
      </c>
      <c r="G193" s="24" t="s">
        <v>268</v>
      </c>
      <c r="H193" s="16">
        <v>275</v>
      </c>
      <c r="I193" s="1">
        <v>25.1</v>
      </c>
      <c r="J193" s="16" t="s">
        <v>272</v>
      </c>
      <c r="N193" s="7"/>
    </row>
    <row r="194" spans="1:15" ht="35.1" customHeight="1" x14ac:dyDescent="0.25">
      <c r="A194" s="74"/>
      <c r="B194" s="39" t="s">
        <v>28</v>
      </c>
      <c r="C194" s="40">
        <v>25</v>
      </c>
      <c r="D194" s="66"/>
      <c r="E194" s="105"/>
      <c r="F194" s="126"/>
      <c r="G194" s="24" t="s">
        <v>268</v>
      </c>
      <c r="H194" s="16">
        <v>278</v>
      </c>
      <c r="I194" s="1">
        <v>25</v>
      </c>
      <c r="J194" s="16" t="s">
        <v>273</v>
      </c>
      <c r="N194" s="7"/>
    </row>
    <row r="195" spans="1:15" ht="35.1" customHeight="1" x14ac:dyDescent="0.25">
      <c r="A195" s="74"/>
      <c r="B195" s="39" t="s">
        <v>28</v>
      </c>
      <c r="C195" s="40">
        <v>25.2</v>
      </c>
      <c r="D195" s="66"/>
      <c r="E195" s="105"/>
      <c r="F195" s="126"/>
      <c r="G195" s="24" t="s">
        <v>268</v>
      </c>
      <c r="H195" s="16">
        <v>279</v>
      </c>
      <c r="I195" s="1">
        <v>25.2</v>
      </c>
      <c r="J195" s="16" t="s">
        <v>274</v>
      </c>
      <c r="N195" s="7"/>
    </row>
    <row r="196" spans="1:15" ht="35.1" customHeight="1" x14ac:dyDescent="0.25">
      <c r="A196" s="74"/>
      <c r="B196" s="39" t="s">
        <v>28</v>
      </c>
      <c r="C196" s="40">
        <v>25</v>
      </c>
      <c r="D196" s="66"/>
      <c r="E196" s="105"/>
      <c r="F196" s="126"/>
      <c r="G196" s="24" t="s">
        <v>268</v>
      </c>
      <c r="H196" s="16">
        <v>280</v>
      </c>
      <c r="I196" s="1">
        <v>25</v>
      </c>
      <c r="J196" s="16" t="s">
        <v>275</v>
      </c>
      <c r="N196" s="7"/>
    </row>
    <row r="197" spans="1:15" ht="35.1" customHeight="1" x14ac:dyDescent="0.25">
      <c r="A197" s="75"/>
      <c r="B197" s="39" t="s">
        <v>431</v>
      </c>
      <c r="C197" s="40">
        <v>50</v>
      </c>
      <c r="D197" s="66"/>
      <c r="E197" s="106"/>
      <c r="F197" s="125"/>
      <c r="G197" s="24" t="s">
        <v>276</v>
      </c>
      <c r="H197" s="16">
        <v>281</v>
      </c>
      <c r="I197" s="1">
        <v>50</v>
      </c>
      <c r="J197" s="16" t="s">
        <v>277</v>
      </c>
      <c r="N197" s="7"/>
    </row>
    <row r="198" spans="1:15" ht="35.1" customHeight="1" x14ac:dyDescent="0.25">
      <c r="A198" s="17">
        <v>75</v>
      </c>
      <c r="B198" s="43" t="s">
        <v>47</v>
      </c>
      <c r="C198" s="40">
        <v>100.1</v>
      </c>
      <c r="D198" s="18">
        <f>SUM(C198)</f>
        <v>100.1</v>
      </c>
      <c r="E198" s="54">
        <v>10010</v>
      </c>
      <c r="F198" s="58">
        <v>420</v>
      </c>
      <c r="G198" s="24" t="s">
        <v>278</v>
      </c>
      <c r="H198" s="16" t="s">
        <v>279</v>
      </c>
      <c r="I198" s="1">
        <v>100.1</v>
      </c>
      <c r="J198" s="16" t="s">
        <v>279</v>
      </c>
      <c r="K198" s="98"/>
      <c r="L198" s="9"/>
      <c r="M198" s="5"/>
      <c r="N198" s="99"/>
      <c r="O198" s="11"/>
    </row>
    <row r="199" spans="1:15" ht="35.1" customHeight="1" x14ac:dyDescent="0.25">
      <c r="A199" s="17">
        <v>76</v>
      </c>
      <c r="B199" s="43" t="s">
        <v>47</v>
      </c>
      <c r="C199" s="40">
        <v>100</v>
      </c>
      <c r="D199" s="18">
        <f>SUM(C199)</f>
        <v>100</v>
      </c>
      <c r="E199" s="54">
        <v>10000</v>
      </c>
      <c r="F199" s="58">
        <v>400</v>
      </c>
      <c r="G199" s="24" t="s">
        <v>278</v>
      </c>
      <c r="H199" s="16" t="s">
        <v>280</v>
      </c>
      <c r="I199" s="1">
        <v>100</v>
      </c>
      <c r="J199" s="16" t="s">
        <v>280</v>
      </c>
      <c r="K199" s="98"/>
      <c r="L199" s="8"/>
      <c r="M199" s="5"/>
      <c r="N199" s="99"/>
      <c r="O199" s="12"/>
    </row>
    <row r="200" spans="1:15" ht="18" customHeight="1" x14ac:dyDescent="0.25">
      <c r="A200" s="65">
        <v>77</v>
      </c>
      <c r="B200" s="39" t="s">
        <v>29</v>
      </c>
      <c r="C200" s="40">
        <v>15.2</v>
      </c>
      <c r="D200" s="66">
        <f>SUM(C200:C202)</f>
        <v>110.19999999999999</v>
      </c>
      <c r="E200" s="104">
        <v>22040</v>
      </c>
      <c r="F200" s="124">
        <v>900</v>
      </c>
      <c r="G200" s="24" t="s">
        <v>281</v>
      </c>
      <c r="H200" s="16">
        <v>391</v>
      </c>
      <c r="I200" s="1">
        <v>15.2</v>
      </c>
      <c r="J200" s="16" t="s">
        <v>282</v>
      </c>
      <c r="K200" s="98"/>
      <c r="L200" s="8"/>
      <c r="M200" s="5"/>
      <c r="N200" s="99"/>
      <c r="O200" s="12"/>
    </row>
    <row r="201" spans="1:15" ht="18" customHeight="1" x14ac:dyDescent="0.25">
      <c r="A201" s="65"/>
      <c r="B201" s="39" t="s">
        <v>29</v>
      </c>
      <c r="C201" s="40">
        <v>19.2</v>
      </c>
      <c r="D201" s="66"/>
      <c r="E201" s="105"/>
      <c r="F201" s="126"/>
      <c r="G201" s="24" t="s">
        <v>281</v>
      </c>
      <c r="H201" s="16">
        <v>392</v>
      </c>
      <c r="I201" s="1">
        <v>19.2</v>
      </c>
      <c r="J201" s="16" t="s">
        <v>283</v>
      </c>
      <c r="K201" s="98"/>
      <c r="L201" s="8"/>
      <c r="M201" s="5"/>
      <c r="N201" s="99"/>
      <c r="O201" s="12"/>
    </row>
    <row r="202" spans="1:15" ht="18" customHeight="1" x14ac:dyDescent="0.25">
      <c r="A202" s="65"/>
      <c r="B202" s="39" t="s">
        <v>29</v>
      </c>
      <c r="C202" s="40">
        <v>75.8</v>
      </c>
      <c r="D202" s="66"/>
      <c r="E202" s="106"/>
      <c r="F202" s="125"/>
      <c r="G202" s="24" t="s">
        <v>281</v>
      </c>
      <c r="H202" s="16">
        <v>393</v>
      </c>
      <c r="I202" s="1">
        <v>75.8</v>
      </c>
      <c r="J202" s="16" t="s">
        <v>284</v>
      </c>
      <c r="K202" s="98"/>
      <c r="L202" s="9"/>
      <c r="M202" s="5"/>
      <c r="N202" s="99"/>
      <c r="O202" s="11"/>
    </row>
    <row r="203" spans="1:15" ht="18" customHeight="1" x14ac:dyDescent="0.25">
      <c r="A203" s="65">
        <v>78</v>
      </c>
      <c r="B203" s="39" t="s">
        <v>29</v>
      </c>
      <c r="C203" s="40">
        <v>50.3</v>
      </c>
      <c r="D203" s="66">
        <f>SUM(C203:C206)</f>
        <v>136.69999999999999</v>
      </c>
      <c r="E203" s="104">
        <v>27340</v>
      </c>
      <c r="F203" s="124">
        <v>1100</v>
      </c>
      <c r="G203" s="24" t="s">
        <v>281</v>
      </c>
      <c r="H203" s="16">
        <v>394</v>
      </c>
      <c r="I203" s="1">
        <v>50.3</v>
      </c>
      <c r="J203" s="16" t="s">
        <v>285</v>
      </c>
      <c r="K203" s="98"/>
      <c r="L203" s="8"/>
      <c r="M203" s="5"/>
      <c r="N203" s="99"/>
      <c r="O203" s="12"/>
    </row>
    <row r="204" spans="1:15" ht="18" customHeight="1" x14ac:dyDescent="0.25">
      <c r="A204" s="65"/>
      <c r="B204" s="39" t="s">
        <v>29</v>
      </c>
      <c r="C204" s="40">
        <v>60.4</v>
      </c>
      <c r="D204" s="66"/>
      <c r="E204" s="105"/>
      <c r="F204" s="126"/>
      <c r="G204" s="24" t="s">
        <v>281</v>
      </c>
      <c r="H204" s="16">
        <v>395</v>
      </c>
      <c r="I204" s="1">
        <v>60.4</v>
      </c>
      <c r="J204" s="16" t="s">
        <v>286</v>
      </c>
      <c r="K204" s="98"/>
      <c r="L204" s="8"/>
      <c r="M204" s="5"/>
      <c r="N204" s="99"/>
      <c r="O204" s="12"/>
    </row>
    <row r="205" spans="1:15" ht="18" customHeight="1" x14ac:dyDescent="0.25">
      <c r="A205" s="65"/>
      <c r="B205" s="39" t="s">
        <v>29</v>
      </c>
      <c r="C205" s="40">
        <v>10.7</v>
      </c>
      <c r="D205" s="66"/>
      <c r="E205" s="105"/>
      <c r="F205" s="126"/>
      <c r="G205" s="24" t="s">
        <v>281</v>
      </c>
      <c r="H205" s="16">
        <v>396</v>
      </c>
      <c r="I205" s="1">
        <v>10.7</v>
      </c>
      <c r="J205" s="16" t="s">
        <v>287</v>
      </c>
      <c r="K205" s="98"/>
      <c r="L205" s="8"/>
      <c r="M205" s="5"/>
      <c r="N205" s="99"/>
      <c r="O205" s="12"/>
    </row>
    <row r="206" spans="1:15" ht="18" customHeight="1" x14ac:dyDescent="0.25">
      <c r="A206" s="65"/>
      <c r="B206" s="48" t="s">
        <v>29</v>
      </c>
      <c r="C206" s="45">
        <v>15.3</v>
      </c>
      <c r="D206" s="66"/>
      <c r="E206" s="106"/>
      <c r="F206" s="125"/>
      <c r="G206" s="24" t="s">
        <v>281</v>
      </c>
      <c r="H206" s="16">
        <v>421</v>
      </c>
      <c r="I206" s="1">
        <v>15.3</v>
      </c>
      <c r="J206" s="16" t="s">
        <v>288</v>
      </c>
      <c r="K206" s="98"/>
      <c r="L206" s="8"/>
      <c r="M206" s="5"/>
      <c r="N206" s="99"/>
      <c r="O206" s="12"/>
    </row>
    <row r="207" spans="1:15" ht="35.1" customHeight="1" x14ac:dyDescent="0.25">
      <c r="A207" s="78">
        <v>79</v>
      </c>
      <c r="B207" s="43" t="s">
        <v>31</v>
      </c>
      <c r="C207" s="40">
        <v>10.8</v>
      </c>
      <c r="D207" s="66">
        <v>97.799999999999983</v>
      </c>
      <c r="E207" s="102">
        <v>102060</v>
      </c>
      <c r="F207" s="103">
        <v>4100</v>
      </c>
      <c r="G207" s="24" t="s">
        <v>289</v>
      </c>
      <c r="H207" s="16" t="s">
        <v>290</v>
      </c>
      <c r="I207" s="1">
        <v>10.8</v>
      </c>
      <c r="J207" s="16" t="s">
        <v>290</v>
      </c>
      <c r="N207" s="7"/>
    </row>
    <row r="208" spans="1:15" ht="18" customHeight="1" x14ac:dyDescent="0.25">
      <c r="A208" s="79"/>
      <c r="B208" s="43" t="s">
        <v>48</v>
      </c>
      <c r="C208" s="40">
        <v>10</v>
      </c>
      <c r="D208" s="66"/>
      <c r="E208" s="102"/>
      <c r="F208" s="103"/>
      <c r="G208" s="24" t="s">
        <v>289</v>
      </c>
      <c r="H208" s="16" t="s">
        <v>291</v>
      </c>
      <c r="I208" s="1">
        <v>10</v>
      </c>
      <c r="J208" s="16" t="s">
        <v>291</v>
      </c>
      <c r="N208" s="7"/>
    </row>
    <row r="209" spans="1:15" ht="35.1" customHeight="1" x14ac:dyDescent="0.25">
      <c r="A209" s="79"/>
      <c r="B209" s="43" t="s">
        <v>481</v>
      </c>
      <c r="C209" s="40">
        <v>10</v>
      </c>
      <c r="D209" s="66"/>
      <c r="E209" s="102"/>
      <c r="F209" s="103"/>
      <c r="G209" s="24" t="s">
        <v>289</v>
      </c>
      <c r="H209" s="16" t="s">
        <v>292</v>
      </c>
      <c r="I209" s="1">
        <v>10</v>
      </c>
      <c r="J209" s="16" t="s">
        <v>292</v>
      </c>
      <c r="N209" s="7"/>
    </row>
    <row r="210" spans="1:15" ht="35.1" customHeight="1" x14ac:dyDescent="0.25">
      <c r="A210" s="79"/>
      <c r="B210" s="43" t="s">
        <v>49</v>
      </c>
      <c r="C210" s="40">
        <v>5.0999999999999996</v>
      </c>
      <c r="D210" s="66"/>
      <c r="E210" s="102"/>
      <c r="F210" s="103"/>
      <c r="G210" s="24" t="s">
        <v>289</v>
      </c>
      <c r="H210" s="16" t="s">
        <v>293</v>
      </c>
      <c r="I210" s="1">
        <v>5.0999999999999996</v>
      </c>
      <c r="J210" s="16" t="s">
        <v>293</v>
      </c>
      <c r="N210" s="7"/>
    </row>
    <row r="211" spans="1:15" ht="18" customHeight="1" x14ac:dyDescent="0.25">
      <c r="A211" s="79"/>
      <c r="B211" s="43" t="s">
        <v>50</v>
      </c>
      <c r="C211" s="40">
        <v>1.1000000000000001</v>
      </c>
      <c r="D211" s="66"/>
      <c r="E211" s="102"/>
      <c r="F211" s="103"/>
      <c r="G211" s="24" t="s">
        <v>289</v>
      </c>
      <c r="H211" s="16" t="s">
        <v>294</v>
      </c>
      <c r="I211" s="1">
        <v>1.1000000000000001</v>
      </c>
      <c r="J211" s="16" t="s">
        <v>294</v>
      </c>
      <c r="N211" s="7"/>
    </row>
    <row r="212" spans="1:15" ht="35.1" customHeight="1" x14ac:dyDescent="0.25">
      <c r="A212" s="79"/>
      <c r="B212" s="43" t="s">
        <v>482</v>
      </c>
      <c r="C212" s="40">
        <v>25.5</v>
      </c>
      <c r="D212" s="66"/>
      <c r="E212" s="102"/>
      <c r="F212" s="103"/>
      <c r="G212" s="24" t="s">
        <v>295</v>
      </c>
      <c r="H212" s="16" t="s">
        <v>296</v>
      </c>
      <c r="I212" s="1">
        <v>25.5</v>
      </c>
      <c r="J212" s="16" t="s">
        <v>296</v>
      </c>
      <c r="N212" s="7"/>
    </row>
    <row r="213" spans="1:15" ht="18" customHeight="1" x14ac:dyDescent="0.25">
      <c r="A213" s="79"/>
      <c r="B213" s="39" t="s">
        <v>30</v>
      </c>
      <c r="C213" s="40">
        <v>10.1</v>
      </c>
      <c r="D213" s="66"/>
      <c r="E213" s="102"/>
      <c r="F213" s="103"/>
      <c r="G213" s="24" t="s">
        <v>289</v>
      </c>
      <c r="H213" s="16">
        <v>189</v>
      </c>
      <c r="I213" s="1">
        <v>10.1</v>
      </c>
      <c r="J213" s="16" t="s">
        <v>80</v>
      </c>
      <c r="N213" s="7"/>
    </row>
    <row r="214" spans="1:15" ht="35.1" customHeight="1" x14ac:dyDescent="0.25">
      <c r="A214" s="79"/>
      <c r="B214" s="39" t="s">
        <v>31</v>
      </c>
      <c r="C214" s="40">
        <v>5</v>
      </c>
      <c r="D214" s="66"/>
      <c r="E214" s="102"/>
      <c r="F214" s="103"/>
      <c r="G214" s="24" t="s">
        <v>289</v>
      </c>
      <c r="H214" s="16">
        <v>190</v>
      </c>
      <c r="I214" s="1">
        <v>5</v>
      </c>
      <c r="J214" s="16" t="s">
        <v>297</v>
      </c>
      <c r="N214" s="7"/>
    </row>
    <row r="215" spans="1:15" ht="35.1" customHeight="1" x14ac:dyDescent="0.25">
      <c r="A215" s="79"/>
      <c r="B215" s="39" t="s">
        <v>32</v>
      </c>
      <c r="C215" s="40">
        <v>5</v>
      </c>
      <c r="D215" s="66"/>
      <c r="E215" s="102"/>
      <c r="F215" s="103"/>
      <c r="G215" s="24" t="s">
        <v>289</v>
      </c>
      <c r="H215" s="16">
        <v>191</v>
      </c>
      <c r="I215" s="1">
        <v>5</v>
      </c>
      <c r="J215" s="16" t="s">
        <v>298</v>
      </c>
      <c r="N215" s="7"/>
    </row>
    <row r="216" spans="1:15" ht="18" customHeight="1" x14ac:dyDescent="0.25">
      <c r="A216" s="79"/>
      <c r="B216" s="39" t="s">
        <v>30</v>
      </c>
      <c r="C216" s="40">
        <v>5.0999999999999996</v>
      </c>
      <c r="D216" s="66"/>
      <c r="E216" s="102"/>
      <c r="F216" s="103"/>
      <c r="G216" s="24" t="s">
        <v>289</v>
      </c>
      <c r="H216" s="16">
        <v>198</v>
      </c>
      <c r="I216" s="1">
        <v>5.0999999999999996</v>
      </c>
      <c r="J216" s="16" t="s">
        <v>299</v>
      </c>
      <c r="N216" s="7"/>
    </row>
    <row r="217" spans="1:15" ht="35.1" customHeight="1" x14ac:dyDescent="0.25">
      <c r="A217" s="79"/>
      <c r="B217" s="39" t="s">
        <v>432</v>
      </c>
      <c r="C217" s="40">
        <v>5.0999999999999996</v>
      </c>
      <c r="D217" s="66"/>
      <c r="E217" s="102"/>
      <c r="F217" s="103"/>
      <c r="G217" s="24" t="s">
        <v>289</v>
      </c>
      <c r="H217" s="16">
        <v>199</v>
      </c>
      <c r="I217" s="1">
        <v>5.0999999999999996</v>
      </c>
      <c r="J217" s="16" t="s">
        <v>300</v>
      </c>
      <c r="N217" s="7"/>
    </row>
    <row r="218" spans="1:15" ht="18" customHeight="1" x14ac:dyDescent="0.25">
      <c r="A218" s="80"/>
      <c r="B218" s="39" t="s">
        <v>433</v>
      </c>
      <c r="C218" s="40">
        <v>5</v>
      </c>
      <c r="D218" s="66"/>
      <c r="E218" s="102"/>
      <c r="F218" s="103"/>
      <c r="G218" s="24" t="s">
        <v>289</v>
      </c>
      <c r="H218" s="16">
        <v>200</v>
      </c>
      <c r="I218" s="1">
        <v>5</v>
      </c>
      <c r="J218" s="16" t="s">
        <v>301</v>
      </c>
      <c r="N218" s="7"/>
    </row>
    <row r="219" spans="1:15" ht="18" customHeight="1" x14ac:dyDescent="0.25">
      <c r="A219" s="78">
        <v>80</v>
      </c>
      <c r="B219" s="39" t="s">
        <v>434</v>
      </c>
      <c r="C219" s="40">
        <v>2</v>
      </c>
      <c r="D219" s="66">
        <v>51.699999999999996</v>
      </c>
      <c r="E219" s="102">
        <v>119400</v>
      </c>
      <c r="F219" s="103">
        <v>4780</v>
      </c>
      <c r="G219" s="24" t="s">
        <v>302</v>
      </c>
      <c r="H219" s="16">
        <v>554</v>
      </c>
      <c r="I219" s="1">
        <v>2</v>
      </c>
      <c r="J219" s="16" t="s">
        <v>303</v>
      </c>
      <c r="N219" s="7"/>
    </row>
    <row r="220" spans="1:15" ht="18" customHeight="1" x14ac:dyDescent="0.25">
      <c r="A220" s="79"/>
      <c r="B220" s="39" t="s">
        <v>435</v>
      </c>
      <c r="C220" s="40">
        <v>3.9</v>
      </c>
      <c r="D220" s="66"/>
      <c r="E220" s="102"/>
      <c r="F220" s="103"/>
      <c r="G220" s="24" t="s">
        <v>304</v>
      </c>
      <c r="H220" s="16">
        <v>555</v>
      </c>
      <c r="I220" s="1">
        <v>3.9</v>
      </c>
      <c r="J220" s="16" t="s">
        <v>305</v>
      </c>
      <c r="N220" s="7"/>
    </row>
    <row r="221" spans="1:15" ht="18" customHeight="1" x14ac:dyDescent="0.25">
      <c r="A221" s="79"/>
      <c r="B221" s="39" t="s">
        <v>483</v>
      </c>
      <c r="C221" s="40">
        <v>15.1</v>
      </c>
      <c r="D221" s="66"/>
      <c r="E221" s="102"/>
      <c r="F221" s="103"/>
      <c r="G221" s="24" t="s">
        <v>302</v>
      </c>
      <c r="H221" s="16">
        <v>564</v>
      </c>
      <c r="I221" s="1">
        <v>15.1</v>
      </c>
      <c r="J221" s="16" t="s">
        <v>306</v>
      </c>
      <c r="N221" s="7"/>
    </row>
    <row r="222" spans="1:15" ht="35.1" customHeight="1" x14ac:dyDescent="0.25">
      <c r="A222" s="79"/>
      <c r="B222" s="39" t="s">
        <v>484</v>
      </c>
      <c r="C222" s="40">
        <v>15.3</v>
      </c>
      <c r="D222" s="66"/>
      <c r="E222" s="102"/>
      <c r="F222" s="103"/>
      <c r="G222" s="24" t="s">
        <v>302</v>
      </c>
      <c r="H222" s="16">
        <v>565</v>
      </c>
      <c r="I222" s="1">
        <v>15.3</v>
      </c>
      <c r="J222" s="16" t="s">
        <v>307</v>
      </c>
      <c r="N222" s="7"/>
    </row>
    <row r="223" spans="1:15" ht="18" customHeight="1" x14ac:dyDescent="0.25">
      <c r="A223" s="80"/>
      <c r="B223" s="39" t="s">
        <v>483</v>
      </c>
      <c r="C223" s="40">
        <v>15.4</v>
      </c>
      <c r="D223" s="66"/>
      <c r="E223" s="102"/>
      <c r="F223" s="103"/>
      <c r="G223" s="24" t="s">
        <v>302</v>
      </c>
      <c r="H223" s="16">
        <v>566</v>
      </c>
      <c r="I223" s="1">
        <v>15.4</v>
      </c>
      <c r="J223" s="16" t="s">
        <v>308</v>
      </c>
      <c r="N223" s="7"/>
    </row>
    <row r="224" spans="1:15" ht="35.1" customHeight="1" x14ac:dyDescent="0.25">
      <c r="A224" s="81">
        <v>81</v>
      </c>
      <c r="B224" s="39" t="s">
        <v>33</v>
      </c>
      <c r="C224" s="40">
        <v>5</v>
      </c>
      <c r="D224" s="66">
        <v>56</v>
      </c>
      <c r="E224" s="102">
        <v>72960</v>
      </c>
      <c r="F224" s="103">
        <v>2920</v>
      </c>
      <c r="G224" s="24" t="s">
        <v>309</v>
      </c>
      <c r="H224" s="16">
        <v>121</v>
      </c>
      <c r="I224" s="1">
        <v>5</v>
      </c>
      <c r="J224" s="16" t="s">
        <v>310</v>
      </c>
      <c r="K224" s="101"/>
      <c r="L224" s="8"/>
      <c r="M224" s="5"/>
      <c r="N224" s="99"/>
      <c r="O224" s="11"/>
    </row>
    <row r="225" spans="1:15" ht="35.1" customHeight="1" x14ac:dyDescent="0.25">
      <c r="A225" s="81"/>
      <c r="B225" s="39" t="s">
        <v>33</v>
      </c>
      <c r="C225" s="40">
        <v>5</v>
      </c>
      <c r="D225" s="66"/>
      <c r="E225" s="102"/>
      <c r="F225" s="103"/>
      <c r="G225" s="25" t="s">
        <v>309</v>
      </c>
      <c r="H225" s="17">
        <v>128</v>
      </c>
      <c r="I225" s="2">
        <v>5</v>
      </c>
      <c r="J225" s="17" t="s">
        <v>311</v>
      </c>
      <c r="K225" s="101"/>
      <c r="L225" s="8"/>
      <c r="M225" s="5"/>
      <c r="N225" s="99"/>
      <c r="O225" s="12"/>
    </row>
    <row r="226" spans="1:15" ht="35.1" customHeight="1" x14ac:dyDescent="0.25">
      <c r="A226" s="81"/>
      <c r="B226" s="39" t="s">
        <v>33</v>
      </c>
      <c r="C226" s="40">
        <v>1</v>
      </c>
      <c r="D226" s="66"/>
      <c r="E226" s="102"/>
      <c r="F226" s="103"/>
      <c r="G226" s="25" t="s">
        <v>309</v>
      </c>
      <c r="H226" s="17">
        <v>129</v>
      </c>
      <c r="I226" s="2">
        <v>1</v>
      </c>
      <c r="J226" s="17" t="s">
        <v>312</v>
      </c>
      <c r="K226" s="101"/>
      <c r="L226" s="8"/>
      <c r="M226" s="5"/>
      <c r="N226" s="99"/>
      <c r="O226" s="12"/>
    </row>
    <row r="227" spans="1:15" ht="35.1" customHeight="1" x14ac:dyDescent="0.25">
      <c r="A227" s="81"/>
      <c r="B227" s="39" t="s">
        <v>33</v>
      </c>
      <c r="C227" s="40">
        <v>5.0999999999999996</v>
      </c>
      <c r="D227" s="66"/>
      <c r="E227" s="102"/>
      <c r="F227" s="103"/>
      <c r="G227" s="25" t="s">
        <v>309</v>
      </c>
      <c r="H227" s="17">
        <v>134</v>
      </c>
      <c r="I227" s="2">
        <v>5.0999999999999996</v>
      </c>
      <c r="J227" s="17" t="s">
        <v>313</v>
      </c>
      <c r="K227" s="101"/>
      <c r="L227" s="8"/>
      <c r="M227" s="5"/>
      <c r="N227" s="99"/>
      <c r="O227" s="12"/>
    </row>
    <row r="228" spans="1:15" ht="35.1" customHeight="1" x14ac:dyDescent="0.25">
      <c r="A228" s="81"/>
      <c r="B228" s="39" t="s">
        <v>33</v>
      </c>
      <c r="C228" s="40">
        <v>5</v>
      </c>
      <c r="D228" s="66"/>
      <c r="E228" s="102"/>
      <c r="F228" s="103"/>
      <c r="G228" s="25" t="s">
        <v>309</v>
      </c>
      <c r="H228" s="17">
        <v>135</v>
      </c>
      <c r="I228" s="2">
        <v>5</v>
      </c>
      <c r="J228" s="17" t="s">
        <v>314</v>
      </c>
      <c r="K228" s="101"/>
      <c r="L228" s="8"/>
      <c r="M228" s="5"/>
      <c r="N228" s="99"/>
      <c r="O228" s="12"/>
    </row>
    <row r="229" spans="1:15" ht="35.1" customHeight="1" x14ac:dyDescent="0.25">
      <c r="A229" s="81"/>
      <c r="B229" s="39" t="s">
        <v>436</v>
      </c>
      <c r="C229" s="40">
        <v>5.7</v>
      </c>
      <c r="D229" s="66"/>
      <c r="E229" s="102"/>
      <c r="F229" s="103"/>
      <c r="G229" s="25" t="s">
        <v>315</v>
      </c>
      <c r="H229" s="17">
        <v>156</v>
      </c>
      <c r="I229" s="2">
        <v>5.7</v>
      </c>
      <c r="J229" s="17" t="s">
        <v>316</v>
      </c>
      <c r="K229" s="101"/>
      <c r="L229" s="8"/>
      <c r="M229" s="5"/>
      <c r="N229" s="99"/>
      <c r="O229" s="12"/>
    </row>
    <row r="230" spans="1:15" ht="35.1" customHeight="1" x14ac:dyDescent="0.25">
      <c r="A230" s="81"/>
      <c r="B230" s="39" t="s">
        <v>436</v>
      </c>
      <c r="C230" s="40">
        <v>5</v>
      </c>
      <c r="D230" s="66"/>
      <c r="E230" s="102"/>
      <c r="F230" s="103"/>
      <c r="G230" s="25" t="s">
        <v>315</v>
      </c>
      <c r="H230" s="17">
        <v>157</v>
      </c>
      <c r="I230" s="2">
        <v>5</v>
      </c>
      <c r="J230" s="17" t="s">
        <v>317</v>
      </c>
      <c r="K230" s="101"/>
      <c r="L230" s="8"/>
      <c r="M230" s="5"/>
      <c r="N230" s="99"/>
      <c r="O230" s="12"/>
    </row>
    <row r="231" spans="1:15" ht="35.1" customHeight="1" x14ac:dyDescent="0.25">
      <c r="A231" s="81"/>
      <c r="B231" s="39" t="s">
        <v>33</v>
      </c>
      <c r="C231" s="40">
        <v>5</v>
      </c>
      <c r="D231" s="66"/>
      <c r="E231" s="102"/>
      <c r="F231" s="103"/>
      <c r="G231" s="25" t="s">
        <v>309</v>
      </c>
      <c r="H231" s="17">
        <v>160</v>
      </c>
      <c r="I231" s="2">
        <v>5</v>
      </c>
      <c r="J231" s="17" t="s">
        <v>318</v>
      </c>
      <c r="K231" s="101"/>
      <c r="L231" s="8"/>
      <c r="M231" s="5"/>
      <c r="N231" s="99"/>
      <c r="O231" s="12"/>
    </row>
    <row r="232" spans="1:15" ht="35.1" customHeight="1" x14ac:dyDescent="0.25">
      <c r="A232" s="81"/>
      <c r="B232" s="39" t="s">
        <v>33</v>
      </c>
      <c r="C232" s="40">
        <v>1</v>
      </c>
      <c r="D232" s="66"/>
      <c r="E232" s="102"/>
      <c r="F232" s="103"/>
      <c r="G232" s="25" t="s">
        <v>309</v>
      </c>
      <c r="H232" s="17">
        <v>161</v>
      </c>
      <c r="I232" s="2">
        <v>1</v>
      </c>
      <c r="J232" s="17" t="s">
        <v>319</v>
      </c>
      <c r="K232" s="101"/>
      <c r="L232" s="8"/>
      <c r="M232" s="5"/>
      <c r="N232" s="99"/>
      <c r="O232" s="12"/>
    </row>
    <row r="233" spans="1:15" ht="35.1" customHeight="1" x14ac:dyDescent="0.25">
      <c r="A233" s="81"/>
      <c r="B233" s="39" t="s">
        <v>436</v>
      </c>
      <c r="C233" s="40">
        <v>10.1</v>
      </c>
      <c r="D233" s="66"/>
      <c r="E233" s="102"/>
      <c r="F233" s="103"/>
      <c r="G233" s="25" t="s">
        <v>315</v>
      </c>
      <c r="H233" s="17">
        <v>167</v>
      </c>
      <c r="I233" s="2">
        <v>10.1</v>
      </c>
      <c r="J233" s="17" t="s">
        <v>320</v>
      </c>
      <c r="K233" s="101"/>
      <c r="L233" s="8"/>
      <c r="M233" s="5"/>
      <c r="N233" s="99"/>
      <c r="O233" s="12"/>
    </row>
    <row r="234" spans="1:15" ht="35.1" customHeight="1" x14ac:dyDescent="0.25">
      <c r="A234" s="81"/>
      <c r="B234" s="39" t="s">
        <v>33</v>
      </c>
      <c r="C234" s="40">
        <v>5</v>
      </c>
      <c r="D234" s="66"/>
      <c r="E234" s="102"/>
      <c r="F234" s="103"/>
      <c r="G234" s="25" t="s">
        <v>309</v>
      </c>
      <c r="H234" s="17">
        <v>170</v>
      </c>
      <c r="I234" s="2">
        <v>5</v>
      </c>
      <c r="J234" s="17" t="s">
        <v>321</v>
      </c>
      <c r="K234" s="101"/>
      <c r="L234" s="8"/>
      <c r="M234" s="5"/>
      <c r="N234" s="99"/>
      <c r="O234" s="12"/>
    </row>
    <row r="235" spans="1:15" ht="35.1" customHeight="1" x14ac:dyDescent="0.25">
      <c r="A235" s="81"/>
      <c r="B235" s="39" t="s">
        <v>33</v>
      </c>
      <c r="C235" s="40">
        <v>1</v>
      </c>
      <c r="D235" s="66"/>
      <c r="E235" s="102"/>
      <c r="F235" s="103"/>
      <c r="G235" s="25" t="s">
        <v>309</v>
      </c>
      <c r="H235" s="17">
        <v>171</v>
      </c>
      <c r="I235" s="2">
        <v>1</v>
      </c>
      <c r="J235" s="17" t="s">
        <v>322</v>
      </c>
      <c r="K235" s="101"/>
      <c r="L235" s="8"/>
      <c r="M235" s="5"/>
      <c r="N235" s="99"/>
      <c r="O235" s="12"/>
    </row>
    <row r="236" spans="1:15" ht="35.1" customHeight="1" x14ac:dyDescent="0.25">
      <c r="A236" s="81"/>
      <c r="B236" s="39" t="s">
        <v>33</v>
      </c>
      <c r="C236" s="40">
        <v>1.1000000000000001</v>
      </c>
      <c r="D236" s="66"/>
      <c r="E236" s="102"/>
      <c r="F236" s="103"/>
      <c r="G236" s="25" t="s">
        <v>309</v>
      </c>
      <c r="H236" s="17">
        <v>143</v>
      </c>
      <c r="I236" s="2">
        <v>1.1000000000000001</v>
      </c>
      <c r="J236" s="17" t="s">
        <v>323</v>
      </c>
      <c r="K236" s="101"/>
      <c r="L236" s="8"/>
      <c r="M236" s="5"/>
      <c r="N236" s="99"/>
      <c r="O236" s="12"/>
    </row>
    <row r="237" spans="1:15" ht="35.1" customHeight="1" x14ac:dyDescent="0.25">
      <c r="A237" s="81"/>
      <c r="B237" s="39" t="s">
        <v>33</v>
      </c>
      <c r="C237" s="40">
        <v>1</v>
      </c>
      <c r="D237" s="66"/>
      <c r="E237" s="102"/>
      <c r="F237" s="103"/>
      <c r="G237" s="25" t="s">
        <v>309</v>
      </c>
      <c r="H237" s="17">
        <v>147</v>
      </c>
      <c r="I237" s="2">
        <v>1</v>
      </c>
      <c r="J237" s="17" t="s">
        <v>324</v>
      </c>
      <c r="K237" s="101"/>
      <c r="L237" s="8"/>
      <c r="M237" s="5"/>
      <c r="N237" s="99"/>
      <c r="O237" s="12"/>
    </row>
    <row r="238" spans="1:15" ht="35.1" customHeight="1" x14ac:dyDescent="0.25">
      <c r="A238" s="76">
        <v>82</v>
      </c>
      <c r="B238" s="39" t="s">
        <v>35</v>
      </c>
      <c r="C238" s="40">
        <v>1</v>
      </c>
      <c r="D238" s="66">
        <v>35</v>
      </c>
      <c r="E238" s="102">
        <v>103520</v>
      </c>
      <c r="F238" s="103">
        <v>4160</v>
      </c>
      <c r="G238" s="25" t="s">
        <v>309</v>
      </c>
      <c r="H238" s="17">
        <v>131</v>
      </c>
      <c r="I238" s="2">
        <v>1</v>
      </c>
      <c r="J238" s="17" t="s">
        <v>325</v>
      </c>
      <c r="K238" s="98"/>
      <c r="L238" s="8"/>
      <c r="M238" s="5"/>
      <c r="N238" s="99"/>
      <c r="O238" s="11"/>
    </row>
    <row r="239" spans="1:15" ht="35.1" customHeight="1" x14ac:dyDescent="0.25">
      <c r="A239" s="76"/>
      <c r="B239" s="39" t="s">
        <v>35</v>
      </c>
      <c r="C239" s="40">
        <v>5</v>
      </c>
      <c r="D239" s="66"/>
      <c r="E239" s="102"/>
      <c r="F239" s="103"/>
      <c r="G239" s="25" t="s">
        <v>309</v>
      </c>
      <c r="H239" s="17">
        <v>132</v>
      </c>
      <c r="I239" s="2">
        <v>5</v>
      </c>
      <c r="J239" s="17" t="s">
        <v>326</v>
      </c>
      <c r="K239" s="98"/>
      <c r="L239" s="8"/>
      <c r="M239" s="5"/>
      <c r="N239" s="99"/>
      <c r="O239" s="12"/>
    </row>
    <row r="240" spans="1:15" ht="35.1" customHeight="1" x14ac:dyDescent="0.25">
      <c r="A240" s="76"/>
      <c r="B240" s="39" t="s">
        <v>485</v>
      </c>
      <c r="C240" s="40">
        <v>5.3</v>
      </c>
      <c r="D240" s="66"/>
      <c r="E240" s="102"/>
      <c r="F240" s="103"/>
      <c r="G240" s="25" t="s">
        <v>315</v>
      </c>
      <c r="H240" s="17">
        <v>141</v>
      </c>
      <c r="I240" s="2">
        <v>5.3</v>
      </c>
      <c r="J240" s="17" t="s">
        <v>327</v>
      </c>
      <c r="K240" s="98"/>
      <c r="L240" s="8"/>
      <c r="M240" s="5"/>
      <c r="N240" s="99"/>
      <c r="O240" s="12"/>
    </row>
    <row r="241" spans="1:15" ht="35.1" customHeight="1" x14ac:dyDescent="0.25">
      <c r="A241" s="76"/>
      <c r="B241" s="39" t="s">
        <v>35</v>
      </c>
      <c r="C241" s="40">
        <v>1</v>
      </c>
      <c r="D241" s="66"/>
      <c r="E241" s="102"/>
      <c r="F241" s="103"/>
      <c r="G241" s="25" t="s">
        <v>309</v>
      </c>
      <c r="H241" s="17">
        <v>144</v>
      </c>
      <c r="I241" s="2">
        <v>1</v>
      </c>
      <c r="J241" s="17" t="s">
        <v>328</v>
      </c>
      <c r="K241" s="98"/>
      <c r="L241" s="8"/>
      <c r="M241" s="5"/>
      <c r="N241" s="99"/>
      <c r="O241" s="12"/>
    </row>
    <row r="242" spans="1:15" ht="35.1" customHeight="1" x14ac:dyDescent="0.25">
      <c r="A242" s="76"/>
      <c r="B242" s="39" t="s">
        <v>35</v>
      </c>
      <c r="C242" s="40">
        <v>5</v>
      </c>
      <c r="D242" s="66"/>
      <c r="E242" s="102"/>
      <c r="F242" s="103"/>
      <c r="G242" s="25" t="s">
        <v>309</v>
      </c>
      <c r="H242" s="17">
        <v>146</v>
      </c>
      <c r="I242" s="2">
        <v>5</v>
      </c>
      <c r="J242" s="17" t="s">
        <v>329</v>
      </c>
      <c r="K242" s="98"/>
      <c r="L242" s="8"/>
      <c r="M242" s="5"/>
      <c r="N242" s="99"/>
      <c r="O242" s="12"/>
    </row>
    <row r="243" spans="1:15" ht="35.1" customHeight="1" x14ac:dyDescent="0.25">
      <c r="A243" s="76"/>
      <c r="B243" s="39" t="s">
        <v>35</v>
      </c>
      <c r="C243" s="40">
        <v>5</v>
      </c>
      <c r="D243" s="66"/>
      <c r="E243" s="102"/>
      <c r="F243" s="103"/>
      <c r="G243" s="25" t="s">
        <v>309</v>
      </c>
      <c r="H243" s="17">
        <v>148</v>
      </c>
      <c r="I243" s="2">
        <v>5</v>
      </c>
      <c r="J243" s="17" t="s">
        <v>330</v>
      </c>
      <c r="K243" s="98"/>
      <c r="L243" s="8"/>
      <c r="M243" s="5"/>
      <c r="N243" s="99"/>
      <c r="O243" s="12"/>
    </row>
    <row r="244" spans="1:15" ht="35.1" customHeight="1" x14ac:dyDescent="0.25">
      <c r="A244" s="76"/>
      <c r="B244" s="39" t="s">
        <v>35</v>
      </c>
      <c r="C244" s="40">
        <v>1.3</v>
      </c>
      <c r="D244" s="66"/>
      <c r="E244" s="102"/>
      <c r="F244" s="103"/>
      <c r="G244" s="25" t="s">
        <v>309</v>
      </c>
      <c r="H244" s="17">
        <v>152</v>
      </c>
      <c r="I244" s="2">
        <v>1.3</v>
      </c>
      <c r="J244" s="17" t="s">
        <v>331</v>
      </c>
      <c r="K244" s="98"/>
      <c r="L244" s="8"/>
      <c r="M244" s="5"/>
      <c r="N244" s="99"/>
      <c r="O244" s="12"/>
    </row>
    <row r="245" spans="1:15" ht="35.1" customHeight="1" x14ac:dyDescent="0.25">
      <c r="A245" s="76"/>
      <c r="B245" s="39" t="s">
        <v>35</v>
      </c>
      <c r="C245" s="40">
        <v>5</v>
      </c>
      <c r="D245" s="66"/>
      <c r="E245" s="102"/>
      <c r="F245" s="103"/>
      <c r="G245" s="25" t="s">
        <v>309</v>
      </c>
      <c r="H245" s="17">
        <v>158</v>
      </c>
      <c r="I245" s="2">
        <v>5</v>
      </c>
      <c r="J245" s="17" t="s">
        <v>332</v>
      </c>
      <c r="K245" s="98"/>
      <c r="L245" s="8"/>
      <c r="M245" s="5"/>
      <c r="N245" s="99"/>
      <c r="O245" s="12"/>
    </row>
    <row r="246" spans="1:15" ht="35.1" customHeight="1" x14ac:dyDescent="0.25">
      <c r="A246" s="76"/>
      <c r="B246" s="39" t="s">
        <v>35</v>
      </c>
      <c r="C246" s="40">
        <v>5.4</v>
      </c>
      <c r="D246" s="66"/>
      <c r="E246" s="102"/>
      <c r="F246" s="103"/>
      <c r="G246" s="25" t="s">
        <v>309</v>
      </c>
      <c r="H246" s="17">
        <v>159</v>
      </c>
      <c r="I246" s="2">
        <v>5.4</v>
      </c>
      <c r="J246" s="17" t="s">
        <v>333</v>
      </c>
      <c r="K246" s="98"/>
      <c r="L246" s="8"/>
      <c r="M246" s="5"/>
      <c r="N246" s="99"/>
      <c r="O246" s="12"/>
    </row>
    <row r="247" spans="1:15" ht="35.1" customHeight="1" x14ac:dyDescent="0.25">
      <c r="A247" s="76"/>
      <c r="B247" s="39" t="s">
        <v>35</v>
      </c>
      <c r="C247" s="40">
        <v>1</v>
      </c>
      <c r="D247" s="66"/>
      <c r="E247" s="102"/>
      <c r="F247" s="103"/>
      <c r="G247" s="24" t="s">
        <v>309</v>
      </c>
      <c r="H247" s="16">
        <v>173</v>
      </c>
      <c r="I247" s="1">
        <v>1</v>
      </c>
      <c r="J247" s="16" t="s">
        <v>334</v>
      </c>
      <c r="K247" s="98"/>
      <c r="L247" s="8"/>
      <c r="M247" s="5"/>
      <c r="N247" s="99"/>
      <c r="O247" s="12"/>
    </row>
    <row r="248" spans="1:15" ht="35.1" customHeight="1" x14ac:dyDescent="0.25">
      <c r="A248" s="76">
        <v>83</v>
      </c>
      <c r="B248" s="39" t="s">
        <v>34</v>
      </c>
      <c r="C248" s="40">
        <v>1</v>
      </c>
      <c r="D248" s="66">
        <v>53.400000000000006</v>
      </c>
      <c r="E248" s="102">
        <v>100676</v>
      </c>
      <c r="F248" s="103">
        <v>4040</v>
      </c>
      <c r="G248" s="25" t="s">
        <v>309</v>
      </c>
      <c r="H248" s="17">
        <v>130</v>
      </c>
      <c r="I248" s="2">
        <v>1</v>
      </c>
      <c r="J248" s="17" t="s">
        <v>335</v>
      </c>
      <c r="K248" s="98"/>
      <c r="L248" s="8"/>
      <c r="M248" s="5"/>
      <c r="N248" s="99"/>
      <c r="O248" s="11"/>
    </row>
    <row r="249" spans="1:15" ht="35.1" customHeight="1" x14ac:dyDescent="0.25">
      <c r="A249" s="76"/>
      <c r="B249" s="39" t="s">
        <v>34</v>
      </c>
      <c r="C249" s="40">
        <v>5</v>
      </c>
      <c r="D249" s="66"/>
      <c r="E249" s="102"/>
      <c r="F249" s="103"/>
      <c r="G249" s="25" t="s">
        <v>309</v>
      </c>
      <c r="H249" s="17">
        <v>137</v>
      </c>
      <c r="I249" s="2">
        <v>5</v>
      </c>
      <c r="J249" s="17" t="s">
        <v>336</v>
      </c>
      <c r="K249" s="98"/>
      <c r="L249" s="8"/>
      <c r="M249" s="5"/>
      <c r="N249" s="99"/>
      <c r="O249" s="12"/>
    </row>
    <row r="250" spans="1:15" ht="35.1" customHeight="1" x14ac:dyDescent="0.25">
      <c r="A250" s="76"/>
      <c r="B250" s="39" t="s">
        <v>34</v>
      </c>
      <c r="C250" s="40">
        <v>1.1000000000000001</v>
      </c>
      <c r="D250" s="66"/>
      <c r="E250" s="102"/>
      <c r="F250" s="103"/>
      <c r="G250" s="25" t="s">
        <v>309</v>
      </c>
      <c r="H250" s="17">
        <v>139</v>
      </c>
      <c r="I250" s="2">
        <v>1.1000000000000001</v>
      </c>
      <c r="J250" s="17" t="s">
        <v>337</v>
      </c>
      <c r="K250" s="98"/>
      <c r="L250" s="8"/>
      <c r="M250" s="5"/>
      <c r="N250" s="99"/>
      <c r="O250" s="12"/>
    </row>
    <row r="251" spans="1:15" ht="35.1" customHeight="1" x14ac:dyDescent="0.25">
      <c r="A251" s="76"/>
      <c r="B251" s="39" t="s">
        <v>34</v>
      </c>
      <c r="C251" s="40">
        <v>5.2</v>
      </c>
      <c r="D251" s="66"/>
      <c r="E251" s="102"/>
      <c r="F251" s="103"/>
      <c r="G251" s="25" t="s">
        <v>309</v>
      </c>
      <c r="H251" s="17">
        <v>140</v>
      </c>
      <c r="I251" s="2">
        <v>5.2</v>
      </c>
      <c r="J251" s="17" t="s">
        <v>338</v>
      </c>
      <c r="K251" s="98"/>
      <c r="L251" s="8"/>
      <c r="M251" s="5"/>
      <c r="N251" s="99"/>
      <c r="O251" s="12"/>
    </row>
    <row r="252" spans="1:15" ht="35.1" customHeight="1" x14ac:dyDescent="0.25">
      <c r="A252" s="76"/>
      <c r="B252" s="39" t="s">
        <v>34</v>
      </c>
      <c r="C252" s="40">
        <v>1</v>
      </c>
      <c r="D252" s="66"/>
      <c r="E252" s="102"/>
      <c r="F252" s="103"/>
      <c r="G252" s="25" t="s">
        <v>309</v>
      </c>
      <c r="H252" s="17">
        <v>145</v>
      </c>
      <c r="I252" s="2">
        <v>1</v>
      </c>
      <c r="J252" s="17" t="s">
        <v>339</v>
      </c>
      <c r="K252" s="98"/>
      <c r="L252" s="8"/>
      <c r="M252" s="5"/>
      <c r="N252" s="99"/>
      <c r="O252" s="12"/>
    </row>
    <row r="253" spans="1:15" ht="35.1" customHeight="1" x14ac:dyDescent="0.25">
      <c r="A253" s="76"/>
      <c r="B253" s="39" t="s">
        <v>34</v>
      </c>
      <c r="C253" s="40">
        <v>5</v>
      </c>
      <c r="D253" s="66"/>
      <c r="E253" s="102"/>
      <c r="F253" s="103"/>
      <c r="G253" s="25" t="s">
        <v>309</v>
      </c>
      <c r="H253" s="17">
        <v>151</v>
      </c>
      <c r="I253" s="2">
        <v>5</v>
      </c>
      <c r="J253" s="17" t="s">
        <v>340</v>
      </c>
      <c r="K253" s="98"/>
      <c r="L253" s="8"/>
      <c r="M253" s="5"/>
      <c r="N253" s="99"/>
      <c r="O253" s="12"/>
    </row>
    <row r="254" spans="1:15" ht="35.1" customHeight="1" x14ac:dyDescent="0.25">
      <c r="A254" s="76"/>
      <c r="B254" s="39" t="s">
        <v>34</v>
      </c>
      <c r="C254" s="40">
        <v>5.0999999999999996</v>
      </c>
      <c r="D254" s="66"/>
      <c r="E254" s="102"/>
      <c r="F254" s="103"/>
      <c r="G254" s="25" t="s">
        <v>309</v>
      </c>
      <c r="H254" s="17">
        <v>153</v>
      </c>
      <c r="I254" s="2">
        <v>5.0999999999999996</v>
      </c>
      <c r="J254" s="17" t="s">
        <v>341</v>
      </c>
      <c r="K254" s="98"/>
      <c r="L254" s="8"/>
      <c r="M254" s="5"/>
      <c r="N254" s="99"/>
      <c r="O254" s="12"/>
    </row>
    <row r="255" spans="1:15" ht="35.1" customHeight="1" x14ac:dyDescent="0.25">
      <c r="A255" s="76"/>
      <c r="B255" s="39" t="s">
        <v>34</v>
      </c>
      <c r="C255" s="40">
        <v>5.0999999999999996</v>
      </c>
      <c r="D255" s="66"/>
      <c r="E255" s="102"/>
      <c r="F255" s="103"/>
      <c r="G255" s="25" t="s">
        <v>309</v>
      </c>
      <c r="H255" s="17">
        <v>154</v>
      </c>
      <c r="I255" s="2">
        <v>5.0999999999999996</v>
      </c>
      <c r="J255" s="17" t="s">
        <v>342</v>
      </c>
      <c r="K255" s="98"/>
      <c r="L255" s="8"/>
      <c r="M255" s="5"/>
      <c r="N255" s="99"/>
      <c r="O255" s="12"/>
    </row>
    <row r="256" spans="1:15" ht="35.1" customHeight="1" x14ac:dyDescent="0.25">
      <c r="A256" s="76"/>
      <c r="B256" s="39" t="s">
        <v>34</v>
      </c>
      <c r="C256" s="40">
        <v>1</v>
      </c>
      <c r="D256" s="66"/>
      <c r="E256" s="102"/>
      <c r="F256" s="103"/>
      <c r="G256" s="25" t="s">
        <v>309</v>
      </c>
      <c r="H256" s="17">
        <v>155</v>
      </c>
      <c r="I256" s="2">
        <v>1</v>
      </c>
      <c r="J256" s="17" t="s">
        <v>343</v>
      </c>
      <c r="K256" s="98"/>
      <c r="L256" s="8"/>
      <c r="M256" s="5"/>
      <c r="N256" s="99"/>
      <c r="O256" s="12"/>
    </row>
    <row r="257" spans="1:15" ht="35.1" customHeight="1" x14ac:dyDescent="0.25">
      <c r="A257" s="76"/>
      <c r="B257" s="39" t="s">
        <v>34</v>
      </c>
      <c r="C257" s="40">
        <v>5.0999999999999996</v>
      </c>
      <c r="D257" s="66"/>
      <c r="E257" s="102"/>
      <c r="F257" s="103"/>
      <c r="G257" s="25" t="s">
        <v>309</v>
      </c>
      <c r="H257" s="17">
        <v>168</v>
      </c>
      <c r="I257" s="2">
        <v>5.0999999999999996</v>
      </c>
      <c r="J257" s="17" t="s">
        <v>344</v>
      </c>
      <c r="K257" s="98"/>
      <c r="L257" s="8"/>
      <c r="M257" s="5"/>
      <c r="N257" s="99"/>
      <c r="O257" s="12"/>
    </row>
    <row r="258" spans="1:15" ht="35.1" customHeight="1" x14ac:dyDescent="0.25">
      <c r="A258" s="76"/>
      <c r="B258" s="39" t="s">
        <v>34</v>
      </c>
      <c r="C258" s="40">
        <v>5</v>
      </c>
      <c r="D258" s="66"/>
      <c r="E258" s="102"/>
      <c r="F258" s="103"/>
      <c r="G258" s="25" t="s">
        <v>309</v>
      </c>
      <c r="H258" s="17">
        <v>169</v>
      </c>
      <c r="I258" s="2">
        <v>5</v>
      </c>
      <c r="J258" s="17" t="s">
        <v>345</v>
      </c>
      <c r="K258" s="98"/>
      <c r="L258" s="8"/>
      <c r="M258" s="5"/>
      <c r="N258" s="99"/>
      <c r="O258" s="12"/>
    </row>
    <row r="259" spans="1:15" ht="35.1" customHeight="1" x14ac:dyDescent="0.25">
      <c r="A259" s="76"/>
      <c r="B259" s="39" t="s">
        <v>34</v>
      </c>
      <c r="C259" s="40">
        <v>5</v>
      </c>
      <c r="D259" s="66"/>
      <c r="E259" s="102"/>
      <c r="F259" s="103"/>
      <c r="G259" s="25" t="s">
        <v>309</v>
      </c>
      <c r="H259" s="17">
        <v>172</v>
      </c>
      <c r="I259" s="2">
        <v>5</v>
      </c>
      <c r="J259" s="17" t="s">
        <v>346</v>
      </c>
      <c r="K259" s="98"/>
      <c r="L259" s="8"/>
      <c r="M259" s="5"/>
      <c r="N259" s="99"/>
      <c r="O259" s="12"/>
    </row>
    <row r="260" spans="1:15" ht="18" customHeight="1" x14ac:dyDescent="0.25">
      <c r="A260" s="76"/>
      <c r="B260" s="39" t="s">
        <v>486</v>
      </c>
      <c r="C260" s="40">
        <v>4.7</v>
      </c>
      <c r="D260" s="66"/>
      <c r="E260" s="102"/>
      <c r="F260" s="103"/>
      <c r="G260" s="24" t="s">
        <v>347</v>
      </c>
      <c r="H260" s="16">
        <v>571</v>
      </c>
      <c r="I260" s="1">
        <v>4.7</v>
      </c>
      <c r="J260" s="16" t="s">
        <v>348</v>
      </c>
      <c r="K260" s="98"/>
      <c r="L260" s="8"/>
      <c r="M260" s="5"/>
      <c r="N260" s="99"/>
      <c r="O260" s="12"/>
    </row>
    <row r="261" spans="1:15" ht="18" customHeight="1" x14ac:dyDescent="0.25">
      <c r="A261" s="76"/>
      <c r="B261" s="39" t="s">
        <v>487</v>
      </c>
      <c r="C261" s="40">
        <v>4.0999999999999996</v>
      </c>
      <c r="D261" s="66"/>
      <c r="E261" s="102"/>
      <c r="F261" s="103"/>
      <c r="G261" s="24" t="s">
        <v>349</v>
      </c>
      <c r="H261" s="16">
        <v>572</v>
      </c>
      <c r="I261" s="1">
        <v>4.0999999999999996</v>
      </c>
      <c r="J261" s="16" t="s">
        <v>350</v>
      </c>
      <c r="K261" s="98"/>
      <c r="L261" s="8"/>
      <c r="M261" s="5"/>
      <c r="N261" s="99"/>
      <c r="O261" s="12"/>
    </row>
    <row r="262" spans="1:15" ht="35.1" customHeight="1" x14ac:dyDescent="0.25">
      <c r="A262" s="76">
        <v>84</v>
      </c>
      <c r="B262" s="39" t="s">
        <v>437</v>
      </c>
      <c r="C262" s="40">
        <v>5.4</v>
      </c>
      <c r="D262" s="66">
        <v>26.900000000000002</v>
      </c>
      <c r="E262" s="102">
        <v>26900</v>
      </c>
      <c r="F262" s="103">
        <v>1080</v>
      </c>
      <c r="G262" s="25" t="s">
        <v>315</v>
      </c>
      <c r="H262" s="17">
        <v>133</v>
      </c>
      <c r="I262" s="2">
        <v>5.4</v>
      </c>
      <c r="J262" s="17" t="s">
        <v>351</v>
      </c>
      <c r="K262" s="98"/>
      <c r="L262" s="8"/>
      <c r="M262" s="5"/>
      <c r="N262" s="100"/>
      <c r="O262" s="5"/>
    </row>
    <row r="263" spans="1:15" ht="35.1" customHeight="1" x14ac:dyDescent="0.25">
      <c r="A263" s="76"/>
      <c r="B263" s="39" t="s">
        <v>437</v>
      </c>
      <c r="C263" s="40">
        <v>5.7</v>
      </c>
      <c r="D263" s="66"/>
      <c r="E263" s="102"/>
      <c r="F263" s="103"/>
      <c r="G263" s="25" t="s">
        <v>315</v>
      </c>
      <c r="H263" s="17">
        <v>138</v>
      </c>
      <c r="I263" s="2">
        <v>5.7</v>
      </c>
      <c r="J263" s="17" t="s">
        <v>352</v>
      </c>
      <c r="K263" s="98"/>
      <c r="L263" s="8"/>
      <c r="M263" s="5"/>
      <c r="N263" s="100"/>
      <c r="O263" s="5"/>
    </row>
    <row r="264" spans="1:15" ht="35.1" customHeight="1" x14ac:dyDescent="0.25">
      <c r="A264" s="76"/>
      <c r="B264" s="39" t="s">
        <v>437</v>
      </c>
      <c r="C264" s="40">
        <v>5.2</v>
      </c>
      <c r="D264" s="66"/>
      <c r="E264" s="102"/>
      <c r="F264" s="103"/>
      <c r="G264" s="25" t="s">
        <v>315</v>
      </c>
      <c r="H264" s="17">
        <v>162</v>
      </c>
      <c r="I264" s="2">
        <v>5.2</v>
      </c>
      <c r="J264" s="17" t="s">
        <v>353</v>
      </c>
      <c r="K264" s="98"/>
      <c r="L264" s="8"/>
      <c r="M264" s="5"/>
      <c r="N264" s="100"/>
      <c r="O264" s="5"/>
    </row>
    <row r="265" spans="1:15" ht="35.1" customHeight="1" x14ac:dyDescent="0.25">
      <c r="A265" s="76"/>
      <c r="B265" s="39" t="s">
        <v>437</v>
      </c>
      <c r="C265" s="40">
        <v>5.4</v>
      </c>
      <c r="D265" s="66"/>
      <c r="E265" s="102"/>
      <c r="F265" s="103"/>
      <c r="G265" s="25" t="s">
        <v>315</v>
      </c>
      <c r="H265" s="17">
        <v>163</v>
      </c>
      <c r="I265" s="2">
        <v>5.4</v>
      </c>
      <c r="J265" s="17" t="s">
        <v>354</v>
      </c>
      <c r="K265" s="98"/>
      <c r="L265" s="8"/>
      <c r="M265" s="5"/>
      <c r="N265" s="100"/>
      <c r="O265" s="5"/>
    </row>
    <row r="266" spans="1:15" ht="35.1" customHeight="1" x14ac:dyDescent="0.25">
      <c r="A266" s="76"/>
      <c r="B266" s="39" t="s">
        <v>437</v>
      </c>
      <c r="C266" s="40">
        <v>5.2</v>
      </c>
      <c r="D266" s="66"/>
      <c r="E266" s="102"/>
      <c r="F266" s="103"/>
      <c r="G266" s="25" t="s">
        <v>315</v>
      </c>
      <c r="H266" s="17">
        <v>164</v>
      </c>
      <c r="I266" s="2">
        <v>5.2</v>
      </c>
      <c r="J266" s="17" t="s">
        <v>355</v>
      </c>
      <c r="K266" s="98"/>
      <c r="L266" s="8"/>
      <c r="M266" s="5"/>
      <c r="N266" s="100"/>
      <c r="O266" s="5"/>
    </row>
    <row r="267" spans="1:15" ht="35.1" customHeight="1" x14ac:dyDescent="0.25">
      <c r="A267" s="17">
        <v>85</v>
      </c>
      <c r="B267" s="39" t="s">
        <v>37</v>
      </c>
      <c r="C267" s="40">
        <v>1.1000000000000001</v>
      </c>
      <c r="D267" s="18">
        <v>1.1000000000000001</v>
      </c>
      <c r="E267" s="54">
        <v>1760</v>
      </c>
      <c r="F267" s="58">
        <v>80</v>
      </c>
      <c r="G267" s="25" t="s">
        <v>309</v>
      </c>
      <c r="H267" s="17">
        <v>142</v>
      </c>
      <c r="I267" s="2">
        <v>1.1000000000000001</v>
      </c>
      <c r="J267" s="17" t="s">
        <v>356</v>
      </c>
      <c r="K267" s="98"/>
      <c r="L267" s="8"/>
      <c r="M267" s="5"/>
      <c r="N267" s="100"/>
      <c r="O267" s="5"/>
    </row>
    <row r="268" spans="1:15" ht="35.1" customHeight="1" x14ac:dyDescent="0.25">
      <c r="A268" s="73">
        <v>86</v>
      </c>
      <c r="B268" s="39" t="s">
        <v>36</v>
      </c>
      <c r="C268" s="40">
        <v>5</v>
      </c>
      <c r="D268" s="66">
        <v>11.7</v>
      </c>
      <c r="E268" s="115">
        <v>14240</v>
      </c>
      <c r="F268" s="103">
        <v>580</v>
      </c>
      <c r="G268" s="25" t="s">
        <v>309</v>
      </c>
      <c r="H268" s="17">
        <v>136</v>
      </c>
      <c r="I268" s="2">
        <v>5</v>
      </c>
      <c r="J268" s="17" t="s">
        <v>357</v>
      </c>
      <c r="K268" s="98"/>
      <c r="L268" s="8"/>
      <c r="M268" s="5"/>
      <c r="N268" s="100"/>
      <c r="O268" s="5"/>
    </row>
    <row r="269" spans="1:15" ht="35.1" customHeight="1" x14ac:dyDescent="0.25">
      <c r="A269" s="74"/>
      <c r="B269" s="39" t="s">
        <v>36</v>
      </c>
      <c r="C269" s="40">
        <v>1.1000000000000001</v>
      </c>
      <c r="D269" s="66"/>
      <c r="E269" s="116"/>
      <c r="F269" s="103"/>
      <c r="G269" s="25" t="s">
        <v>309</v>
      </c>
      <c r="H269" s="17">
        <v>165</v>
      </c>
      <c r="I269" s="2">
        <v>1.1000000000000001</v>
      </c>
      <c r="J269" s="17" t="s">
        <v>358</v>
      </c>
      <c r="K269" s="98"/>
      <c r="L269" s="8"/>
      <c r="M269" s="5"/>
      <c r="N269" s="100"/>
      <c r="O269" s="5"/>
    </row>
    <row r="270" spans="1:15" ht="35.1" customHeight="1" x14ac:dyDescent="0.25">
      <c r="A270" s="75"/>
      <c r="B270" s="39" t="s">
        <v>488</v>
      </c>
      <c r="C270" s="40">
        <v>5.6</v>
      </c>
      <c r="D270" s="66"/>
      <c r="E270" s="117"/>
      <c r="F270" s="103"/>
      <c r="G270" s="25" t="s">
        <v>315</v>
      </c>
      <c r="H270" s="17">
        <v>166</v>
      </c>
      <c r="I270" s="2">
        <v>5.6</v>
      </c>
      <c r="J270" s="17" t="s">
        <v>359</v>
      </c>
      <c r="K270" s="98"/>
      <c r="L270" s="8"/>
      <c r="M270" s="5"/>
      <c r="N270" s="100"/>
      <c r="O270" s="12"/>
    </row>
    <row r="271" spans="1:15" ht="18" customHeight="1" x14ac:dyDescent="0.25">
      <c r="A271" s="17">
        <v>87</v>
      </c>
      <c r="B271" s="39" t="s">
        <v>38</v>
      </c>
      <c r="C271" s="40">
        <v>200.7</v>
      </c>
      <c r="D271" s="18">
        <f t="shared" ref="D271:D276" si="0">SUM(C271)</f>
        <v>200.7</v>
      </c>
      <c r="E271" s="56">
        <v>6021</v>
      </c>
      <c r="F271" s="58">
        <v>260</v>
      </c>
      <c r="G271" s="24" t="s">
        <v>360</v>
      </c>
      <c r="H271" s="16">
        <v>269</v>
      </c>
      <c r="I271" s="1">
        <v>200.7</v>
      </c>
      <c r="J271" s="16" t="s">
        <v>361</v>
      </c>
      <c r="K271" s="98"/>
      <c r="L271" s="8"/>
      <c r="M271" s="5"/>
      <c r="N271" s="99"/>
      <c r="O271" s="11"/>
    </row>
    <row r="272" spans="1:15" ht="18" customHeight="1" x14ac:dyDescent="0.25">
      <c r="A272" s="17">
        <v>88</v>
      </c>
      <c r="B272" s="39" t="s">
        <v>38</v>
      </c>
      <c r="C272" s="40">
        <v>100.3</v>
      </c>
      <c r="D272" s="18">
        <f t="shared" si="0"/>
        <v>100.3</v>
      </c>
      <c r="E272" s="56">
        <v>3009</v>
      </c>
      <c r="F272" s="58">
        <v>140</v>
      </c>
      <c r="G272" s="24" t="s">
        <v>360</v>
      </c>
      <c r="H272" s="16">
        <v>264</v>
      </c>
      <c r="I272" s="1">
        <v>100.3</v>
      </c>
      <c r="J272" s="16" t="s">
        <v>362</v>
      </c>
      <c r="K272" s="98"/>
      <c r="L272" s="8"/>
      <c r="M272" s="5"/>
      <c r="N272" s="99"/>
      <c r="O272" s="12"/>
    </row>
    <row r="273" spans="1:15" ht="18" customHeight="1" x14ac:dyDescent="0.25">
      <c r="A273" s="17">
        <v>89</v>
      </c>
      <c r="B273" s="39" t="s">
        <v>38</v>
      </c>
      <c r="C273" s="40">
        <v>52</v>
      </c>
      <c r="D273" s="18">
        <f t="shared" si="0"/>
        <v>52</v>
      </c>
      <c r="E273" s="56">
        <v>1560</v>
      </c>
      <c r="F273" s="58">
        <v>70</v>
      </c>
      <c r="G273" s="24" t="s">
        <v>360</v>
      </c>
      <c r="H273" s="16">
        <v>267</v>
      </c>
      <c r="I273" s="1">
        <v>52</v>
      </c>
      <c r="J273" s="16" t="s">
        <v>363</v>
      </c>
      <c r="K273" s="98"/>
      <c r="L273" s="8"/>
      <c r="M273" s="5"/>
      <c r="N273" s="99"/>
      <c r="O273" s="12"/>
    </row>
    <row r="274" spans="1:15" ht="18" customHeight="1" x14ac:dyDescent="0.25">
      <c r="A274" s="17">
        <v>90</v>
      </c>
      <c r="B274" s="39" t="s">
        <v>38</v>
      </c>
      <c r="C274" s="40">
        <v>200.6</v>
      </c>
      <c r="D274" s="18">
        <f t="shared" si="0"/>
        <v>200.6</v>
      </c>
      <c r="E274" s="56">
        <v>6018</v>
      </c>
      <c r="F274" s="58">
        <v>260</v>
      </c>
      <c r="G274" s="24" t="s">
        <v>360</v>
      </c>
      <c r="H274" s="16">
        <v>268</v>
      </c>
      <c r="I274" s="1">
        <v>200.6</v>
      </c>
      <c r="J274" s="16" t="s">
        <v>364</v>
      </c>
      <c r="K274" s="98"/>
      <c r="L274" s="8"/>
      <c r="M274" s="5"/>
      <c r="N274" s="99"/>
      <c r="O274" s="11"/>
    </row>
    <row r="275" spans="1:15" ht="18" customHeight="1" x14ac:dyDescent="0.25">
      <c r="A275" s="17">
        <v>91</v>
      </c>
      <c r="B275" s="39" t="s">
        <v>38</v>
      </c>
      <c r="C275" s="40">
        <v>200</v>
      </c>
      <c r="D275" s="18">
        <f t="shared" si="0"/>
        <v>200</v>
      </c>
      <c r="E275" s="56">
        <v>6000</v>
      </c>
      <c r="F275" s="58">
        <v>240</v>
      </c>
      <c r="G275" s="24" t="s">
        <v>360</v>
      </c>
      <c r="H275" s="16">
        <v>270</v>
      </c>
      <c r="I275" s="1">
        <v>200</v>
      </c>
      <c r="J275" s="16" t="s">
        <v>365</v>
      </c>
      <c r="K275" s="98"/>
      <c r="L275" s="8"/>
      <c r="M275" s="5"/>
      <c r="N275" s="99"/>
      <c r="O275" s="12"/>
    </row>
    <row r="276" spans="1:15" ht="18" customHeight="1" x14ac:dyDescent="0.25">
      <c r="A276" s="17">
        <v>92</v>
      </c>
      <c r="B276" s="39" t="s">
        <v>38</v>
      </c>
      <c r="C276" s="40">
        <v>100.7</v>
      </c>
      <c r="D276" s="18">
        <f t="shared" si="0"/>
        <v>100.7</v>
      </c>
      <c r="E276" s="56">
        <v>3021</v>
      </c>
      <c r="F276" s="58">
        <v>140</v>
      </c>
      <c r="G276" s="24" t="s">
        <v>360</v>
      </c>
      <c r="H276" s="16">
        <v>265</v>
      </c>
      <c r="I276" s="1">
        <v>100.7</v>
      </c>
      <c r="J276" s="16" t="s">
        <v>366</v>
      </c>
      <c r="K276" s="98"/>
      <c r="L276" s="8"/>
      <c r="M276" s="5"/>
      <c r="N276" s="99"/>
      <c r="O276" s="12"/>
    </row>
    <row r="277" spans="1:15" ht="18" customHeight="1" x14ac:dyDescent="0.25">
      <c r="A277" s="73">
        <v>93</v>
      </c>
      <c r="B277" s="39" t="s">
        <v>39</v>
      </c>
      <c r="C277" s="40">
        <v>10.9</v>
      </c>
      <c r="D277" s="66">
        <v>141.5</v>
      </c>
      <c r="E277" s="102">
        <v>8490</v>
      </c>
      <c r="F277" s="103">
        <v>340</v>
      </c>
      <c r="G277" s="24" t="s">
        <v>367</v>
      </c>
      <c r="H277" s="16">
        <v>401</v>
      </c>
      <c r="I277" s="1">
        <v>10.9</v>
      </c>
      <c r="J277" s="16" t="s">
        <v>368</v>
      </c>
      <c r="K277" s="98"/>
      <c r="L277" s="8"/>
      <c r="M277" s="5"/>
      <c r="N277" s="99"/>
      <c r="O277" s="11"/>
    </row>
    <row r="278" spans="1:15" ht="18" customHeight="1" x14ac:dyDescent="0.25">
      <c r="A278" s="74"/>
      <c r="B278" s="39" t="s">
        <v>39</v>
      </c>
      <c r="C278" s="40">
        <v>100.6</v>
      </c>
      <c r="D278" s="66"/>
      <c r="E278" s="102"/>
      <c r="F278" s="103"/>
      <c r="G278" s="24" t="s">
        <v>367</v>
      </c>
      <c r="H278" s="16">
        <v>403</v>
      </c>
      <c r="I278" s="1">
        <v>100.6</v>
      </c>
      <c r="J278" s="16" t="s">
        <v>369</v>
      </c>
      <c r="K278" s="98"/>
      <c r="L278" s="8"/>
      <c r="M278" s="5"/>
      <c r="N278" s="99"/>
      <c r="O278" s="12"/>
    </row>
    <row r="279" spans="1:15" ht="18" customHeight="1" x14ac:dyDescent="0.25">
      <c r="A279" s="75"/>
      <c r="B279" s="39" t="s">
        <v>39</v>
      </c>
      <c r="C279" s="40">
        <v>30</v>
      </c>
      <c r="D279" s="66"/>
      <c r="E279" s="102"/>
      <c r="F279" s="103"/>
      <c r="G279" s="24" t="s">
        <v>367</v>
      </c>
      <c r="H279" s="16">
        <v>405</v>
      </c>
      <c r="I279" s="1">
        <v>30</v>
      </c>
      <c r="J279" s="16" t="s">
        <v>370</v>
      </c>
      <c r="K279" s="98"/>
      <c r="L279" s="8"/>
      <c r="M279" s="5"/>
      <c r="N279" s="99"/>
      <c r="O279" s="12"/>
    </row>
    <row r="280" spans="1:15" ht="18" customHeight="1" x14ac:dyDescent="0.25">
      <c r="A280" s="17">
        <v>94</v>
      </c>
      <c r="B280" s="39" t="s">
        <v>40</v>
      </c>
      <c r="C280" s="40">
        <v>1</v>
      </c>
      <c r="D280" s="18">
        <v>1</v>
      </c>
      <c r="E280" s="56">
        <v>2000</v>
      </c>
      <c r="F280" s="58">
        <v>80</v>
      </c>
      <c r="G280" s="24" t="s">
        <v>371</v>
      </c>
      <c r="H280" s="16">
        <v>570</v>
      </c>
      <c r="I280" s="1">
        <v>1</v>
      </c>
      <c r="J280" s="16" t="s">
        <v>372</v>
      </c>
      <c r="K280" s="12"/>
      <c r="L280" s="12"/>
      <c r="M280" s="12"/>
      <c r="N280" s="13"/>
      <c r="O280" s="12"/>
    </row>
    <row r="281" spans="1:15" ht="18" customHeight="1" x14ac:dyDescent="0.25">
      <c r="A281" s="65">
        <v>95</v>
      </c>
      <c r="B281" s="39" t="s">
        <v>438</v>
      </c>
      <c r="C281" s="40">
        <v>8.8000000000000007</v>
      </c>
      <c r="D281" s="66">
        <v>29.8</v>
      </c>
      <c r="E281" s="115">
        <v>5960</v>
      </c>
      <c r="F281" s="103">
        <v>240</v>
      </c>
      <c r="G281" s="24" t="s">
        <v>373</v>
      </c>
      <c r="H281" s="16">
        <v>573</v>
      </c>
      <c r="I281" s="1">
        <v>8.8000000000000007</v>
      </c>
      <c r="J281" s="16" t="s">
        <v>374</v>
      </c>
      <c r="K281" s="12"/>
      <c r="L281" s="12"/>
      <c r="M281" s="12"/>
      <c r="N281" s="13"/>
      <c r="O281" s="12"/>
    </row>
    <row r="282" spans="1:15" ht="18" customHeight="1" x14ac:dyDescent="0.25">
      <c r="A282" s="65"/>
      <c r="B282" s="39" t="s">
        <v>489</v>
      </c>
      <c r="C282" s="40">
        <v>21</v>
      </c>
      <c r="D282" s="66"/>
      <c r="E282" s="117"/>
      <c r="F282" s="103"/>
      <c r="G282" s="24" t="s">
        <v>373</v>
      </c>
      <c r="H282" s="16">
        <v>574</v>
      </c>
      <c r="I282" s="1">
        <v>21</v>
      </c>
      <c r="J282" s="16" t="s">
        <v>375</v>
      </c>
      <c r="K282" s="12"/>
      <c r="L282" s="12"/>
      <c r="M282" s="12"/>
      <c r="N282" s="13"/>
      <c r="O282" s="12"/>
    </row>
    <row r="283" spans="1:15" ht="35.1" customHeight="1" x14ac:dyDescent="0.25">
      <c r="A283" s="17">
        <v>96</v>
      </c>
      <c r="B283" s="39" t="s">
        <v>490</v>
      </c>
      <c r="C283" s="40">
        <v>100</v>
      </c>
      <c r="D283" s="18">
        <f>SUM(C283)</f>
        <v>100</v>
      </c>
      <c r="E283" s="54">
        <v>30000</v>
      </c>
      <c r="F283" s="58">
        <v>1200</v>
      </c>
      <c r="G283" s="24" t="s">
        <v>376</v>
      </c>
      <c r="H283" s="16">
        <v>294</v>
      </c>
      <c r="I283" s="1">
        <v>100</v>
      </c>
      <c r="J283" s="16" t="s">
        <v>377</v>
      </c>
      <c r="K283" s="98"/>
      <c r="L283" s="8"/>
      <c r="M283" s="5"/>
      <c r="N283" s="99"/>
      <c r="O283" s="11"/>
    </row>
    <row r="284" spans="1:15" ht="35.1" customHeight="1" x14ac:dyDescent="0.25">
      <c r="A284" s="17">
        <v>97</v>
      </c>
      <c r="B284" s="39" t="s">
        <v>491</v>
      </c>
      <c r="C284" s="40">
        <v>100</v>
      </c>
      <c r="D284" s="18">
        <f>SUM(C284)</f>
        <v>100</v>
      </c>
      <c r="E284" s="54">
        <v>30000</v>
      </c>
      <c r="F284" s="58">
        <v>1200</v>
      </c>
      <c r="G284" s="24" t="s">
        <v>376</v>
      </c>
      <c r="H284" s="16">
        <v>307</v>
      </c>
      <c r="I284" s="1">
        <v>100</v>
      </c>
      <c r="J284" s="16" t="s">
        <v>378</v>
      </c>
      <c r="K284" s="98"/>
      <c r="L284" s="8"/>
      <c r="M284" s="5"/>
      <c r="N284" s="99"/>
      <c r="O284" s="12"/>
    </row>
    <row r="285" spans="1:15" ht="35.1" customHeight="1" x14ac:dyDescent="0.25">
      <c r="A285" s="73">
        <v>98</v>
      </c>
      <c r="B285" s="39" t="s">
        <v>42</v>
      </c>
      <c r="C285" s="40">
        <v>50</v>
      </c>
      <c r="D285" s="66">
        <f>SUM(C285:C287)</f>
        <v>150</v>
      </c>
      <c r="E285" s="115">
        <v>45000</v>
      </c>
      <c r="F285" s="124">
        <v>1800</v>
      </c>
      <c r="G285" s="25" t="s">
        <v>376</v>
      </c>
      <c r="H285" s="17">
        <v>313</v>
      </c>
      <c r="I285" s="2">
        <v>50</v>
      </c>
      <c r="J285" s="17" t="s">
        <v>379</v>
      </c>
      <c r="K285" s="98"/>
      <c r="L285" s="8"/>
      <c r="M285" s="5"/>
      <c r="N285" s="99"/>
      <c r="O285" s="12"/>
    </row>
    <row r="286" spans="1:15" ht="35.1" customHeight="1" x14ac:dyDescent="0.25">
      <c r="A286" s="74"/>
      <c r="B286" s="39" t="s">
        <v>439</v>
      </c>
      <c r="C286" s="40">
        <v>50</v>
      </c>
      <c r="D286" s="66"/>
      <c r="E286" s="116"/>
      <c r="F286" s="126"/>
      <c r="G286" s="25" t="s">
        <v>376</v>
      </c>
      <c r="H286" s="17">
        <v>319</v>
      </c>
      <c r="I286" s="2">
        <v>50</v>
      </c>
      <c r="J286" s="17" t="s">
        <v>380</v>
      </c>
      <c r="K286" s="98"/>
      <c r="L286" s="8"/>
      <c r="M286" s="5"/>
      <c r="N286" s="99"/>
      <c r="O286" s="12"/>
    </row>
    <row r="287" spans="1:15" ht="35.1" customHeight="1" x14ac:dyDescent="0.25">
      <c r="A287" s="75"/>
      <c r="B287" s="39" t="s">
        <v>492</v>
      </c>
      <c r="C287" s="40">
        <v>50</v>
      </c>
      <c r="D287" s="66"/>
      <c r="E287" s="117"/>
      <c r="F287" s="125"/>
      <c r="G287" s="25" t="s">
        <v>376</v>
      </c>
      <c r="H287" s="17">
        <v>328</v>
      </c>
      <c r="I287" s="2">
        <v>50</v>
      </c>
      <c r="J287" s="17" t="s">
        <v>381</v>
      </c>
      <c r="K287" s="98"/>
      <c r="L287" s="8"/>
      <c r="M287" s="5"/>
      <c r="N287" s="99"/>
      <c r="O287" s="12"/>
    </row>
    <row r="288" spans="1:15" ht="35.1" customHeight="1" x14ac:dyDescent="0.25">
      <c r="A288" s="22">
        <v>99</v>
      </c>
      <c r="B288" s="39" t="s">
        <v>493</v>
      </c>
      <c r="C288" s="40">
        <v>100</v>
      </c>
      <c r="D288" s="49">
        <f>SUM(C288)</f>
        <v>100</v>
      </c>
      <c r="E288" s="55">
        <v>80000</v>
      </c>
      <c r="F288" s="61">
        <v>3200</v>
      </c>
      <c r="G288" s="24" t="s">
        <v>376</v>
      </c>
      <c r="H288" s="22">
        <v>295</v>
      </c>
      <c r="I288" s="1">
        <v>100</v>
      </c>
      <c r="J288" s="16" t="s">
        <v>382</v>
      </c>
      <c r="K288" s="98"/>
      <c r="L288" s="8"/>
      <c r="M288" s="5"/>
      <c r="N288" s="21"/>
      <c r="O288" s="11"/>
    </row>
    <row r="289" spans="1:15" ht="35.1" customHeight="1" x14ac:dyDescent="0.25">
      <c r="A289" s="22">
        <v>100</v>
      </c>
      <c r="B289" s="39" t="s">
        <v>440</v>
      </c>
      <c r="C289" s="40">
        <v>100</v>
      </c>
      <c r="D289" s="49">
        <f>SUM(C289)</f>
        <v>100</v>
      </c>
      <c r="E289" s="55">
        <v>80000</v>
      </c>
      <c r="F289" s="61">
        <v>3200</v>
      </c>
      <c r="G289" s="24" t="s">
        <v>376</v>
      </c>
      <c r="H289" s="22">
        <v>310</v>
      </c>
      <c r="I289" s="2">
        <v>100</v>
      </c>
      <c r="J289" s="17" t="s">
        <v>383</v>
      </c>
      <c r="K289" s="98"/>
      <c r="L289" s="8"/>
      <c r="M289" s="5"/>
      <c r="N289" s="21"/>
      <c r="O289" s="12"/>
    </row>
    <row r="290" spans="1:15" ht="35.1" customHeight="1" x14ac:dyDescent="0.25">
      <c r="A290" s="76">
        <v>101</v>
      </c>
      <c r="B290" s="39" t="s">
        <v>41</v>
      </c>
      <c r="C290" s="40">
        <v>50</v>
      </c>
      <c r="D290" s="77">
        <f>SUM(C290:C291)</f>
        <v>100</v>
      </c>
      <c r="E290" s="121">
        <v>80000</v>
      </c>
      <c r="F290" s="127">
        <v>3200</v>
      </c>
      <c r="G290" s="24" t="s">
        <v>376</v>
      </c>
      <c r="H290" s="22">
        <v>311</v>
      </c>
      <c r="I290" s="2">
        <v>50</v>
      </c>
      <c r="J290" s="17" t="s">
        <v>384</v>
      </c>
      <c r="K290" s="98"/>
      <c r="L290" s="8"/>
      <c r="M290" s="5"/>
      <c r="N290" s="21"/>
      <c r="O290" s="12"/>
    </row>
    <row r="291" spans="1:15" ht="35.1" customHeight="1" x14ac:dyDescent="0.25">
      <c r="A291" s="76"/>
      <c r="B291" s="39" t="s">
        <v>440</v>
      </c>
      <c r="C291" s="40">
        <v>50</v>
      </c>
      <c r="D291" s="77"/>
      <c r="E291" s="123"/>
      <c r="F291" s="129"/>
      <c r="G291" s="24" t="s">
        <v>376</v>
      </c>
      <c r="H291" s="22">
        <v>315</v>
      </c>
      <c r="I291" s="2">
        <v>50</v>
      </c>
      <c r="J291" s="17" t="s">
        <v>385</v>
      </c>
      <c r="K291" s="98"/>
    </row>
    <row r="292" spans="1:15" ht="35.1" customHeight="1" x14ac:dyDescent="0.25">
      <c r="A292" s="76">
        <v>102</v>
      </c>
      <c r="B292" s="39" t="s">
        <v>494</v>
      </c>
      <c r="C292" s="40">
        <v>50</v>
      </c>
      <c r="D292" s="77">
        <v>125</v>
      </c>
      <c r="E292" s="115">
        <v>100000</v>
      </c>
      <c r="F292" s="112">
        <v>4000</v>
      </c>
      <c r="G292" s="24" t="s">
        <v>376</v>
      </c>
      <c r="H292" s="22">
        <v>314</v>
      </c>
      <c r="I292" s="2">
        <v>50</v>
      </c>
      <c r="J292" s="17" t="s">
        <v>386</v>
      </c>
      <c r="K292" s="98"/>
    </row>
    <row r="293" spans="1:15" ht="35.1" customHeight="1" x14ac:dyDescent="0.25">
      <c r="A293" s="76"/>
      <c r="B293" s="39" t="s">
        <v>495</v>
      </c>
      <c r="C293" s="40">
        <v>50</v>
      </c>
      <c r="D293" s="77"/>
      <c r="E293" s="116"/>
      <c r="F293" s="112"/>
      <c r="G293" s="24" t="s">
        <v>376</v>
      </c>
      <c r="H293" s="22">
        <v>318</v>
      </c>
      <c r="I293" s="2">
        <v>50</v>
      </c>
      <c r="J293" s="17" t="s">
        <v>387</v>
      </c>
      <c r="K293" s="98"/>
    </row>
    <row r="294" spans="1:15" ht="35.1" customHeight="1" x14ac:dyDescent="0.25">
      <c r="A294" s="76"/>
      <c r="B294" s="39" t="s">
        <v>496</v>
      </c>
      <c r="C294" s="40">
        <v>25</v>
      </c>
      <c r="D294" s="77"/>
      <c r="E294" s="117"/>
      <c r="F294" s="112"/>
      <c r="G294" s="24" t="s">
        <v>376</v>
      </c>
      <c r="H294" s="22">
        <v>329</v>
      </c>
      <c r="I294" s="2">
        <v>25</v>
      </c>
      <c r="J294" s="17" t="s">
        <v>388</v>
      </c>
      <c r="K294" s="98"/>
      <c r="L294" s="8"/>
      <c r="M294" s="5"/>
      <c r="N294" s="21"/>
      <c r="O294" s="12"/>
    </row>
    <row r="295" spans="1:15" ht="35.1" customHeight="1" x14ac:dyDescent="0.25">
      <c r="A295" s="17">
        <v>103</v>
      </c>
      <c r="B295" s="39" t="s">
        <v>497</v>
      </c>
      <c r="C295" s="40">
        <v>100</v>
      </c>
      <c r="D295" s="18">
        <f>SUM(C295)</f>
        <v>100</v>
      </c>
      <c r="E295" s="56">
        <v>60000</v>
      </c>
      <c r="F295" s="58">
        <v>2400</v>
      </c>
      <c r="G295" s="24" t="s">
        <v>376</v>
      </c>
      <c r="H295" s="16">
        <v>305</v>
      </c>
      <c r="I295" s="1">
        <v>100</v>
      </c>
      <c r="J295" s="16" t="s">
        <v>389</v>
      </c>
      <c r="K295" s="98"/>
      <c r="L295" s="8"/>
      <c r="M295" s="5"/>
      <c r="N295" s="99"/>
      <c r="O295" s="11"/>
    </row>
    <row r="296" spans="1:15" ht="35.1" customHeight="1" x14ac:dyDescent="0.25">
      <c r="A296" s="65">
        <v>104</v>
      </c>
      <c r="B296" s="39" t="s">
        <v>497</v>
      </c>
      <c r="C296" s="40">
        <v>25</v>
      </c>
      <c r="D296" s="66">
        <f>SUM(C296:C297)</f>
        <v>75</v>
      </c>
      <c r="E296" s="115">
        <v>8500</v>
      </c>
      <c r="F296" s="124">
        <v>340</v>
      </c>
      <c r="G296" s="24" t="s">
        <v>376</v>
      </c>
      <c r="H296" s="16">
        <v>332</v>
      </c>
      <c r="I296" s="1">
        <v>25</v>
      </c>
      <c r="J296" s="16" t="s">
        <v>96</v>
      </c>
      <c r="K296" s="98"/>
      <c r="L296" s="8"/>
      <c r="M296" s="5"/>
      <c r="N296" s="99"/>
      <c r="O296" s="12"/>
    </row>
    <row r="297" spans="1:15" ht="35.1" customHeight="1" x14ac:dyDescent="0.25">
      <c r="A297" s="65"/>
      <c r="B297" s="39" t="s">
        <v>498</v>
      </c>
      <c r="C297" s="40">
        <v>50</v>
      </c>
      <c r="D297" s="66"/>
      <c r="E297" s="117"/>
      <c r="F297" s="125"/>
      <c r="G297" s="25" t="s">
        <v>390</v>
      </c>
      <c r="H297" s="17">
        <v>324</v>
      </c>
      <c r="I297" s="2">
        <v>50</v>
      </c>
      <c r="J297" s="17" t="s">
        <v>391</v>
      </c>
      <c r="K297" s="98"/>
      <c r="L297" s="8"/>
      <c r="M297" s="5"/>
      <c r="N297" s="99"/>
      <c r="O297" s="12"/>
    </row>
    <row r="298" spans="1:15" ht="18" customHeight="1" x14ac:dyDescent="0.25">
      <c r="A298" s="17">
        <v>105</v>
      </c>
      <c r="B298" s="39" t="s">
        <v>499</v>
      </c>
      <c r="C298" s="40">
        <v>50</v>
      </c>
      <c r="D298" s="18">
        <v>50</v>
      </c>
      <c r="E298" s="56">
        <v>30000</v>
      </c>
      <c r="F298" s="58">
        <v>1200</v>
      </c>
      <c r="G298" s="25" t="s">
        <v>376</v>
      </c>
      <c r="H298" s="17">
        <v>320</v>
      </c>
      <c r="I298" s="2">
        <v>50</v>
      </c>
      <c r="J298" s="17" t="s">
        <v>392</v>
      </c>
      <c r="K298" s="98"/>
      <c r="L298" s="8"/>
      <c r="M298" s="5"/>
      <c r="N298" s="99"/>
      <c r="O298" s="12"/>
    </row>
    <row r="299" spans="1:15" ht="18" customHeight="1" x14ac:dyDescent="0.25">
      <c r="A299" s="65">
        <v>106</v>
      </c>
      <c r="B299" s="39" t="s">
        <v>43</v>
      </c>
      <c r="C299" s="40">
        <v>50.2</v>
      </c>
      <c r="D299" s="66">
        <f>SUM(C299:C300)</f>
        <v>150.19999999999999</v>
      </c>
      <c r="E299" s="115">
        <v>12616.8</v>
      </c>
      <c r="F299" s="124">
        <v>520</v>
      </c>
      <c r="G299" s="24" t="s">
        <v>393</v>
      </c>
      <c r="H299" s="16">
        <v>581</v>
      </c>
      <c r="I299" s="1">
        <v>50.2</v>
      </c>
      <c r="J299" s="16" t="s">
        <v>396</v>
      </c>
      <c r="K299" s="98"/>
      <c r="L299" s="8"/>
      <c r="M299" s="5"/>
      <c r="N299" s="99"/>
      <c r="O299" s="11"/>
    </row>
    <row r="300" spans="1:15" ht="18" customHeight="1" x14ac:dyDescent="0.25">
      <c r="A300" s="65"/>
      <c r="B300" s="39" t="s">
        <v>43</v>
      </c>
      <c r="C300" s="40">
        <v>100</v>
      </c>
      <c r="D300" s="66"/>
      <c r="E300" s="117"/>
      <c r="F300" s="125"/>
      <c r="G300" s="24" t="s">
        <v>393</v>
      </c>
      <c r="H300" s="16">
        <v>587</v>
      </c>
      <c r="I300" s="1">
        <v>100</v>
      </c>
      <c r="J300" s="16" t="s">
        <v>397</v>
      </c>
      <c r="K300" s="98"/>
      <c r="L300" s="8"/>
      <c r="M300" s="5"/>
      <c r="N300" s="99"/>
      <c r="O300" s="12"/>
    </row>
    <row r="301" spans="1:15" ht="18" customHeight="1" x14ac:dyDescent="0.25">
      <c r="A301" s="50">
        <v>107</v>
      </c>
      <c r="B301" s="39" t="s">
        <v>43</v>
      </c>
      <c r="C301" s="40">
        <v>100</v>
      </c>
      <c r="D301" s="18">
        <f>SUM(C301)</f>
        <v>100</v>
      </c>
      <c r="E301" s="56">
        <v>8400</v>
      </c>
      <c r="F301" s="58">
        <v>340</v>
      </c>
      <c r="G301" s="24" t="s">
        <v>393</v>
      </c>
      <c r="H301" s="16">
        <v>591</v>
      </c>
      <c r="I301" s="1">
        <v>100</v>
      </c>
      <c r="J301" s="16" t="s">
        <v>398</v>
      </c>
      <c r="K301" s="98"/>
      <c r="L301" s="8"/>
      <c r="M301" s="5"/>
      <c r="N301" s="99"/>
      <c r="O301" s="12"/>
    </row>
    <row r="302" spans="1:15" ht="18" customHeight="1" x14ac:dyDescent="0.25">
      <c r="A302" s="17">
        <v>108</v>
      </c>
      <c r="B302" s="39" t="s">
        <v>43</v>
      </c>
      <c r="C302" s="40">
        <v>100</v>
      </c>
      <c r="D302" s="18">
        <f>SUM(C302)</f>
        <v>100</v>
      </c>
      <c r="E302" s="56">
        <v>8400</v>
      </c>
      <c r="F302" s="63">
        <v>340</v>
      </c>
      <c r="G302" s="24" t="s">
        <v>393</v>
      </c>
      <c r="H302" s="16">
        <v>596</v>
      </c>
      <c r="I302" s="1">
        <v>100</v>
      </c>
      <c r="J302" s="16" t="s">
        <v>394</v>
      </c>
      <c r="K302" s="98"/>
      <c r="L302" s="8"/>
      <c r="M302" s="5"/>
      <c r="N302" s="99"/>
      <c r="O302" s="11"/>
    </row>
    <row r="303" spans="1:15" ht="18" customHeight="1" x14ac:dyDescent="0.25">
      <c r="A303" s="17">
        <v>109</v>
      </c>
      <c r="B303" s="39" t="s">
        <v>43</v>
      </c>
      <c r="C303" s="40">
        <v>100.1</v>
      </c>
      <c r="D303" s="18">
        <f>SUM(C303)</f>
        <v>100.1</v>
      </c>
      <c r="E303" s="56">
        <v>8408.4</v>
      </c>
      <c r="F303" s="64">
        <v>340</v>
      </c>
      <c r="G303" s="24" t="s">
        <v>393</v>
      </c>
      <c r="H303" s="16">
        <v>597</v>
      </c>
      <c r="I303" s="1">
        <v>100.1</v>
      </c>
      <c r="J303" s="16" t="s">
        <v>395</v>
      </c>
      <c r="K303" s="98"/>
      <c r="L303" s="8"/>
      <c r="M303" s="5"/>
      <c r="N303" s="99"/>
      <c r="O303" s="12"/>
    </row>
    <row r="304" spans="1:15" ht="18" customHeight="1" x14ac:dyDescent="0.25">
      <c r="A304" s="17">
        <v>110</v>
      </c>
      <c r="B304" s="39" t="s">
        <v>500</v>
      </c>
      <c r="C304" s="40">
        <v>50.3</v>
      </c>
      <c r="D304" s="18">
        <v>50.3</v>
      </c>
      <c r="E304" s="56">
        <v>3018</v>
      </c>
      <c r="F304" s="58">
        <v>140</v>
      </c>
      <c r="G304" s="24" t="s">
        <v>399</v>
      </c>
      <c r="H304" s="16" t="s">
        <v>400</v>
      </c>
      <c r="I304" s="18"/>
      <c r="J304" s="3"/>
      <c r="N304" s="7"/>
    </row>
    <row r="305" spans="1:14" x14ac:dyDescent="0.25">
      <c r="A305" s="26"/>
      <c r="B305" s="12"/>
      <c r="C305" s="11">
        <f>SUM(C4:C304)</f>
        <v>11051.600000000002</v>
      </c>
      <c r="D305" s="27">
        <f>SUM(D4:D304)</f>
        <v>11051.6</v>
      </c>
      <c r="E305" s="52"/>
      <c r="F305" s="27"/>
      <c r="I305" s="1">
        <v>50.3</v>
      </c>
      <c r="J305" s="16" t="s">
        <v>400</v>
      </c>
      <c r="N305" s="7"/>
    </row>
    <row r="306" spans="1:14" x14ac:dyDescent="0.25">
      <c r="B306" s="10"/>
      <c r="C306" s="10"/>
      <c r="I306" s="6">
        <f>SUM(I4:I305)</f>
        <v>11036.600000000002</v>
      </c>
      <c r="N306" s="7"/>
    </row>
    <row r="310" spans="1:14" x14ac:dyDescent="0.25">
      <c r="L310" s="8"/>
      <c r="M310" s="5"/>
    </row>
    <row r="311" spans="1:14" x14ac:dyDescent="0.25">
      <c r="L311" s="8"/>
      <c r="M311" s="5"/>
    </row>
    <row r="312" spans="1:14" x14ac:dyDescent="0.25">
      <c r="L312" s="8"/>
      <c r="M312" s="5"/>
    </row>
  </sheetData>
  <mergeCells count="410">
    <mergeCell ref="F296:F297"/>
    <mergeCell ref="F299:F300"/>
    <mergeCell ref="F145:F146"/>
    <mergeCell ref="F147:F149"/>
    <mergeCell ref="F150:F153"/>
    <mergeCell ref="F156:F158"/>
    <mergeCell ref="F159:F162"/>
    <mergeCell ref="F163:F165"/>
    <mergeCell ref="F177:F179"/>
    <mergeCell ref="F181:F182"/>
    <mergeCell ref="F183:F184"/>
    <mergeCell ref="F200:F202"/>
    <mergeCell ref="F203:F206"/>
    <mergeCell ref="F186:F188"/>
    <mergeCell ref="F190:F192"/>
    <mergeCell ref="F193:F197"/>
    <mergeCell ref="F75:F77"/>
    <mergeCell ref="F78:F81"/>
    <mergeCell ref="E296:E297"/>
    <mergeCell ref="E285:E287"/>
    <mergeCell ref="E290:E291"/>
    <mergeCell ref="F82:F83"/>
    <mergeCell ref="F84:F86"/>
    <mergeCell ref="F87:F89"/>
    <mergeCell ref="F90:F91"/>
    <mergeCell ref="F92:F94"/>
    <mergeCell ref="F95:F97"/>
    <mergeCell ref="F98:F104"/>
    <mergeCell ref="F105:F110"/>
    <mergeCell ref="F111:F116"/>
    <mergeCell ref="F117:F118"/>
    <mergeCell ref="F119:F121"/>
    <mergeCell ref="F122:F125"/>
    <mergeCell ref="F126:F129"/>
    <mergeCell ref="F130:F132"/>
    <mergeCell ref="F133:F135"/>
    <mergeCell ref="F139:F140"/>
    <mergeCell ref="F141:F142"/>
    <mergeCell ref="F143:F144"/>
    <mergeCell ref="F285:F287"/>
    <mergeCell ref="E133:E135"/>
    <mergeCell ref="E139:E140"/>
    <mergeCell ref="E141:E142"/>
    <mergeCell ref="E143:E144"/>
    <mergeCell ref="E145:E146"/>
    <mergeCell ref="E299:E300"/>
    <mergeCell ref="F12:F13"/>
    <mergeCell ref="F14:F17"/>
    <mergeCell ref="F18:F19"/>
    <mergeCell ref="F21:F23"/>
    <mergeCell ref="F24:F25"/>
    <mergeCell ref="F26:F28"/>
    <mergeCell ref="F30:F31"/>
    <mergeCell ref="F32:F33"/>
    <mergeCell ref="F34:F36"/>
    <mergeCell ref="F37:F39"/>
    <mergeCell ref="F40:F42"/>
    <mergeCell ref="F44:F46"/>
    <mergeCell ref="F48:F49"/>
    <mergeCell ref="F51:F52"/>
    <mergeCell ref="F53:F59"/>
    <mergeCell ref="F60:F65"/>
    <mergeCell ref="F66:F69"/>
    <mergeCell ref="F70:F74"/>
    <mergeCell ref="E95:E97"/>
    <mergeCell ref="E98:E104"/>
    <mergeCell ref="E105:E110"/>
    <mergeCell ref="E111:E116"/>
    <mergeCell ref="E117:E118"/>
    <mergeCell ref="E119:E121"/>
    <mergeCell ref="E122:E125"/>
    <mergeCell ref="E126:E129"/>
    <mergeCell ref="E130:E132"/>
    <mergeCell ref="E37:E39"/>
    <mergeCell ref="E40:E42"/>
    <mergeCell ref="E44:E46"/>
    <mergeCell ref="E200:E202"/>
    <mergeCell ref="E203:E206"/>
    <mergeCell ref="E186:E188"/>
    <mergeCell ref="E177:E179"/>
    <mergeCell ref="E181:E182"/>
    <mergeCell ref="E183:E184"/>
    <mergeCell ref="E190:E192"/>
    <mergeCell ref="E193:E197"/>
    <mergeCell ref="E48:E49"/>
    <mergeCell ref="E51:E52"/>
    <mergeCell ref="E53:E59"/>
    <mergeCell ref="E60:E65"/>
    <mergeCell ref="E66:E69"/>
    <mergeCell ref="E70:E74"/>
    <mergeCell ref="E75:E77"/>
    <mergeCell ref="E78:E81"/>
    <mergeCell ref="E82:E83"/>
    <mergeCell ref="E84:E86"/>
    <mergeCell ref="E87:E89"/>
    <mergeCell ref="E90:E91"/>
    <mergeCell ref="E92:E94"/>
    <mergeCell ref="E14:E17"/>
    <mergeCell ref="E12:E13"/>
    <mergeCell ref="E18:E19"/>
    <mergeCell ref="E21:E23"/>
    <mergeCell ref="E24:E25"/>
    <mergeCell ref="E26:E28"/>
    <mergeCell ref="E30:E31"/>
    <mergeCell ref="E32:E33"/>
    <mergeCell ref="E34:E36"/>
    <mergeCell ref="E292:E294"/>
    <mergeCell ref="F292:F294"/>
    <mergeCell ref="E207:E218"/>
    <mergeCell ref="F207:F218"/>
    <mergeCell ref="E219:E223"/>
    <mergeCell ref="F219:F223"/>
    <mergeCell ref="F224:F237"/>
    <mergeCell ref="E238:E247"/>
    <mergeCell ref="F238:F247"/>
    <mergeCell ref="E248:E261"/>
    <mergeCell ref="F248:F261"/>
    <mergeCell ref="E262:E266"/>
    <mergeCell ref="F262:F266"/>
    <mergeCell ref="E268:E270"/>
    <mergeCell ref="F268:F270"/>
    <mergeCell ref="E277:E279"/>
    <mergeCell ref="F277:F279"/>
    <mergeCell ref="E281:E282"/>
    <mergeCell ref="F281:F282"/>
    <mergeCell ref="E224:E237"/>
    <mergeCell ref="F290:F291"/>
    <mergeCell ref="K18:K22"/>
    <mergeCell ref="K23:K29"/>
    <mergeCell ref="K30:K34"/>
    <mergeCell ref="C1:J1"/>
    <mergeCell ref="A2:J2"/>
    <mergeCell ref="D281:D282"/>
    <mergeCell ref="E136:E138"/>
    <mergeCell ref="F136:F138"/>
    <mergeCell ref="K147:K155"/>
    <mergeCell ref="K170:K171"/>
    <mergeCell ref="E173:E175"/>
    <mergeCell ref="F173:F175"/>
    <mergeCell ref="A4:A6"/>
    <mergeCell ref="D4:D6"/>
    <mergeCell ref="A7:A8"/>
    <mergeCell ref="D7:D8"/>
    <mergeCell ref="A12:A13"/>
    <mergeCell ref="D12:D13"/>
    <mergeCell ref="A14:A17"/>
    <mergeCell ref="D14:D17"/>
    <mergeCell ref="A18:A19"/>
    <mergeCell ref="D18:D19"/>
    <mergeCell ref="A21:A23"/>
    <mergeCell ref="D21:D23"/>
    <mergeCell ref="N147:N155"/>
    <mergeCell ref="K167:K169"/>
    <mergeCell ref="N167:N169"/>
    <mergeCell ref="E154:E155"/>
    <mergeCell ref="F154:F155"/>
    <mergeCell ref="E147:E149"/>
    <mergeCell ref="E150:E153"/>
    <mergeCell ref="E156:E158"/>
    <mergeCell ref="E159:E162"/>
    <mergeCell ref="E163:E165"/>
    <mergeCell ref="N170:N171"/>
    <mergeCell ref="K35:K39"/>
    <mergeCell ref="K122:K129"/>
    <mergeCell ref="N122:N129"/>
    <mergeCell ref="K130:K137"/>
    <mergeCell ref="K139:K146"/>
    <mergeCell ref="K90:K97"/>
    <mergeCell ref="N90:N97"/>
    <mergeCell ref="K98:K116"/>
    <mergeCell ref="K117:K121"/>
    <mergeCell ref="N117:N121"/>
    <mergeCell ref="K75:K83"/>
    <mergeCell ref="K84:K89"/>
    <mergeCell ref="N84:N89"/>
    <mergeCell ref="K60:K65"/>
    <mergeCell ref="K66:K74"/>
    <mergeCell ref="M40:N40"/>
    <mergeCell ref="M41:N41"/>
    <mergeCell ref="M42:N42"/>
    <mergeCell ref="M43:N43"/>
    <mergeCell ref="M44:N44"/>
    <mergeCell ref="M45:N45"/>
    <mergeCell ref="M46:N46"/>
    <mergeCell ref="M36:N36"/>
    <mergeCell ref="N198:N201"/>
    <mergeCell ref="N202:N206"/>
    <mergeCell ref="K198:K201"/>
    <mergeCell ref="K202:K206"/>
    <mergeCell ref="N224:N237"/>
    <mergeCell ref="K176:K180"/>
    <mergeCell ref="N176:N180"/>
    <mergeCell ref="N181:N184"/>
    <mergeCell ref="K181:K184"/>
    <mergeCell ref="K299:K301"/>
    <mergeCell ref="K302:K303"/>
    <mergeCell ref="N299:N301"/>
    <mergeCell ref="N302:N303"/>
    <mergeCell ref="K40:K46"/>
    <mergeCell ref="K47:K52"/>
    <mergeCell ref="N283:N287"/>
    <mergeCell ref="N295:N298"/>
    <mergeCell ref="K283:K287"/>
    <mergeCell ref="K288:K294"/>
    <mergeCell ref="K295:K298"/>
    <mergeCell ref="N271:N273"/>
    <mergeCell ref="N274:N276"/>
    <mergeCell ref="N277:N279"/>
    <mergeCell ref="K271:K273"/>
    <mergeCell ref="K274:K276"/>
    <mergeCell ref="K277:K279"/>
    <mergeCell ref="N238:N247"/>
    <mergeCell ref="N248:N261"/>
    <mergeCell ref="N262:N270"/>
    <mergeCell ref="K224:K237"/>
    <mergeCell ref="K238:K247"/>
    <mergeCell ref="K248:K261"/>
    <mergeCell ref="K262:K270"/>
    <mergeCell ref="M26:N26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7:N37"/>
    <mergeCell ref="M38:N38"/>
    <mergeCell ref="M39:N39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M71:N71"/>
    <mergeCell ref="M62:N62"/>
    <mergeCell ref="M63:N63"/>
    <mergeCell ref="M64:N64"/>
    <mergeCell ref="M65:N65"/>
    <mergeCell ref="M66:N66"/>
    <mergeCell ref="M67:N67"/>
    <mergeCell ref="M68:N68"/>
    <mergeCell ref="M69:N69"/>
    <mergeCell ref="M70:N70"/>
    <mergeCell ref="A24:A25"/>
    <mergeCell ref="D24:D25"/>
    <mergeCell ref="A26:A28"/>
    <mergeCell ref="D26:D28"/>
    <mergeCell ref="A30:A31"/>
    <mergeCell ref="D30:D31"/>
    <mergeCell ref="A32:A33"/>
    <mergeCell ref="D32:D33"/>
    <mergeCell ref="A34:A36"/>
    <mergeCell ref="D34:D36"/>
    <mergeCell ref="A37:A39"/>
    <mergeCell ref="D37:D39"/>
    <mergeCell ref="A40:A42"/>
    <mergeCell ref="D40:D42"/>
    <mergeCell ref="A44:A46"/>
    <mergeCell ref="D44:D46"/>
    <mergeCell ref="A48:A49"/>
    <mergeCell ref="D48:D49"/>
    <mergeCell ref="A51:A52"/>
    <mergeCell ref="D51:D52"/>
    <mergeCell ref="A53:A59"/>
    <mergeCell ref="D53:D59"/>
    <mergeCell ref="A60:A65"/>
    <mergeCell ref="D60:D65"/>
    <mergeCell ref="A66:A69"/>
    <mergeCell ref="D66:D69"/>
    <mergeCell ref="A70:A74"/>
    <mergeCell ref="D70:D74"/>
    <mergeCell ref="A75:A77"/>
    <mergeCell ref="D75:D77"/>
    <mergeCell ref="A78:A81"/>
    <mergeCell ref="D78:D81"/>
    <mergeCell ref="A82:A83"/>
    <mergeCell ref="D82:D83"/>
    <mergeCell ref="A84:A86"/>
    <mergeCell ref="D84:D86"/>
    <mergeCell ref="A87:A89"/>
    <mergeCell ref="D87:D89"/>
    <mergeCell ref="A90:A91"/>
    <mergeCell ref="D90:D91"/>
    <mergeCell ref="A92:A94"/>
    <mergeCell ref="D92:D94"/>
    <mergeCell ref="A95:A97"/>
    <mergeCell ref="D95:D97"/>
    <mergeCell ref="A98:A104"/>
    <mergeCell ref="D98:D104"/>
    <mergeCell ref="A105:A110"/>
    <mergeCell ref="D105:D110"/>
    <mergeCell ref="A111:A116"/>
    <mergeCell ref="D111:D116"/>
    <mergeCell ref="A117:A118"/>
    <mergeCell ref="D117:D118"/>
    <mergeCell ref="A119:A121"/>
    <mergeCell ref="D119:D121"/>
    <mergeCell ref="A122:A125"/>
    <mergeCell ref="D122:D125"/>
    <mergeCell ref="A126:A129"/>
    <mergeCell ref="D126:D129"/>
    <mergeCell ref="A130:A132"/>
    <mergeCell ref="D130:D132"/>
    <mergeCell ref="A133:A135"/>
    <mergeCell ref="D133:D135"/>
    <mergeCell ref="A136:A138"/>
    <mergeCell ref="D136:D138"/>
    <mergeCell ref="A139:A140"/>
    <mergeCell ref="D139:D140"/>
    <mergeCell ref="A141:A142"/>
    <mergeCell ref="D141:D142"/>
    <mergeCell ref="A143:A144"/>
    <mergeCell ref="D143:D144"/>
    <mergeCell ref="A145:A146"/>
    <mergeCell ref="D145:D146"/>
    <mergeCell ref="A147:A149"/>
    <mergeCell ref="D147:D149"/>
    <mergeCell ref="A150:A153"/>
    <mergeCell ref="D150:D153"/>
    <mergeCell ref="A154:A155"/>
    <mergeCell ref="D154:D155"/>
    <mergeCell ref="A156:A158"/>
    <mergeCell ref="D156:D158"/>
    <mergeCell ref="A159:A162"/>
    <mergeCell ref="D159:D162"/>
    <mergeCell ref="A163:A165"/>
    <mergeCell ref="D163:D165"/>
    <mergeCell ref="A173:A175"/>
    <mergeCell ref="D173:D175"/>
    <mergeCell ref="A177:A179"/>
    <mergeCell ref="D177:D179"/>
    <mergeCell ref="A181:A182"/>
    <mergeCell ref="D181:D182"/>
    <mergeCell ref="A183:A184"/>
    <mergeCell ref="D183:D184"/>
    <mergeCell ref="A186:A188"/>
    <mergeCell ref="D186:D188"/>
    <mergeCell ref="A190:A192"/>
    <mergeCell ref="D190:D192"/>
    <mergeCell ref="A193:A197"/>
    <mergeCell ref="D193:D197"/>
    <mergeCell ref="D277:D279"/>
    <mergeCell ref="A200:A202"/>
    <mergeCell ref="D200:D202"/>
    <mergeCell ref="A203:A206"/>
    <mergeCell ref="D203:D206"/>
    <mergeCell ref="A207:A218"/>
    <mergeCell ref="D207:D218"/>
    <mergeCell ref="A219:A223"/>
    <mergeCell ref="D219:D223"/>
    <mergeCell ref="A224:A237"/>
    <mergeCell ref="D224:D237"/>
    <mergeCell ref="A299:A300"/>
    <mergeCell ref="D299:D300"/>
    <mergeCell ref="E4:E6"/>
    <mergeCell ref="F4:F6"/>
    <mergeCell ref="E7:E8"/>
    <mergeCell ref="F7:F8"/>
    <mergeCell ref="A281:A282"/>
    <mergeCell ref="A285:A287"/>
    <mergeCell ref="D285:D287"/>
    <mergeCell ref="A290:A291"/>
    <mergeCell ref="D290:D291"/>
    <mergeCell ref="A292:A294"/>
    <mergeCell ref="D292:D294"/>
    <mergeCell ref="A296:A297"/>
    <mergeCell ref="D296:D297"/>
    <mergeCell ref="A238:A247"/>
    <mergeCell ref="D238:D247"/>
    <mergeCell ref="A248:A261"/>
    <mergeCell ref="D248:D261"/>
    <mergeCell ref="A262:A266"/>
    <mergeCell ref="D262:D266"/>
    <mergeCell ref="A268:A270"/>
    <mergeCell ref="D268:D270"/>
    <mergeCell ref="A277:A279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rowBreaks count="10" manualBreakCount="10">
    <brk id="31" max="5" man="1"/>
    <brk id="59" max="5" man="1"/>
    <brk id="86" max="5" man="1"/>
    <brk id="121" max="5" man="1"/>
    <brk id="146" max="5" man="1"/>
    <brk id="176" max="5" man="1"/>
    <brk id="212" max="5" man="1"/>
    <brk id="237" max="5" man="1"/>
    <brk id="261" max="5" man="1"/>
    <brk id="28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Канукоева З.М.</dc:creator>
  <cp:lastModifiedBy>Вишнева Ю.Ю.</cp:lastModifiedBy>
  <cp:lastPrinted>2026-08-26T08:52:24Z</cp:lastPrinted>
  <dcterms:created xsi:type="dcterms:W3CDTF">2026-03-18T07:02:49Z</dcterms:created>
  <dcterms:modified xsi:type="dcterms:W3CDTF">2026-08-27T15:01:05Z</dcterms:modified>
</cp:coreProperties>
</file>