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САЙТ ГОХРАНА\2020\10\19\"/>
    </mc:Choice>
  </mc:AlternateContent>
  <bookViews>
    <workbookView xWindow="0" yWindow="122" windowWidth="19630" windowHeight="10718"/>
  </bookViews>
  <sheets>
    <sheet name="Перечень лотов" sheetId="4" r:id="rId1"/>
  </sheets>
  <definedNames>
    <definedName name="_xlnm.Print_Titles" localSheetId="0">'Перечень лотов'!$5:$5</definedName>
    <definedName name="_xlnm.Print_Area" localSheetId="0">'Перечень лотов'!$A$1:$G$225</definedName>
  </definedNames>
  <calcPr calcId="152511"/>
</workbook>
</file>

<file path=xl/calcChain.xml><?xml version="1.0" encoding="utf-8"?>
<calcChain xmlns="http://schemas.openxmlformats.org/spreadsheetml/2006/main">
  <c r="F110" i="4" l="1"/>
  <c r="F111" i="4"/>
  <c r="F112" i="4"/>
  <c r="F113" i="4"/>
  <c r="F109" i="4"/>
  <c r="F107" i="4"/>
  <c r="F106" i="4"/>
  <c r="F105" i="4"/>
  <c r="F104" i="4"/>
  <c r="F103" i="4"/>
  <c r="F102" i="4"/>
  <c r="F101" i="4"/>
  <c r="F100" i="4"/>
  <c r="F99" i="4"/>
  <c r="F98" i="4"/>
  <c r="F97" i="4"/>
  <c r="F96" i="4"/>
  <c r="F94" i="4"/>
  <c r="F93" i="4"/>
  <c r="F91" i="4"/>
  <c r="F89" i="4"/>
  <c r="F87" i="4"/>
  <c r="F86" i="4"/>
  <c r="F85" i="4"/>
  <c r="F84" i="4"/>
  <c r="F83" i="4"/>
  <c r="F82" i="4"/>
  <c r="F81" i="4"/>
  <c r="F78" i="4"/>
  <c r="F79" i="4"/>
  <c r="F80" i="4"/>
  <c r="F77" i="4"/>
  <c r="F74" i="4"/>
  <c r="F72" i="4"/>
  <c r="F71" i="4"/>
  <c r="F69" i="4"/>
</calcChain>
</file>

<file path=xl/sharedStrings.xml><?xml version="1.0" encoding="utf-8"?>
<sst xmlns="http://schemas.openxmlformats.org/spreadsheetml/2006/main" count="426" uniqueCount="209">
  <si>
    <t>Наименование изделия</t>
  </si>
  <si>
    <t>Масса изделия, г</t>
  </si>
  <si>
    <t>Характеристика изделия</t>
  </si>
  <si>
    <t>№ лота</t>
  </si>
  <si>
    <t>Кол-во предметов в лоте, шт.</t>
  </si>
  <si>
    <t>Масса лота, г</t>
  </si>
  <si>
    <t>Цены на драгоценные камни, определенные в долларах США, пересчитываются в российские рубли по официальному курсу доллара США к российскому рублю, установленному Банком России на дату проведения аукциона.</t>
  </si>
  <si>
    <t>* Документов, паспортов и т.д., подтверждающих отнесение изделий к определенной марке, не имеется.</t>
  </si>
  <si>
    <t>Приложение к извещению о проведениии открытого аукциона по реализации на внутреннем рынке ювелирных и других изделий из драгоценных металлов и (или) драгоценных камней из Госфонда России</t>
  </si>
  <si>
    <t>Определение цен на изделия, изготовленные из драгоценных металлов, со вставками из драгоценных камней и других материалов природного или искусственного происхождения (далее - вставка) осуществляется путем сложения цен вставок и цены драгоценного металла в изделии, определенной путем умножения цены на драгоценный металл на пробу и массу драгоценного металла в изделии.</t>
  </si>
  <si>
    <t>Определение цен на изделия из драгоценных металлов осуществляется путем умножения цены на драгоценный металл на пробу и массу изделия.</t>
  </si>
  <si>
    <t>Начальная цена лота ювелирных и других изделий из драгоценных металлов и (или) драгоценных камней (далее - изделия) определяется путем сложения цен на ювелирные изделия, входящие в лот.</t>
  </si>
  <si>
    <t>Цены на аффинированные драгоценные металлы (далее - цены на драгоценные металлы) определяются путем деления значения цены в долларах США за тройскую унцию, зафиксированного на Лондонском рынке драгоценных металлов в ходе стандартных процедур установления цен рынка до 15:00 часов по московскому времени в день, предшествующий дню определения цены, на значение тройской унции равной 31,1034807 грамма, и умножения на официальный курс доллара США к российскому рублю, установленный Банком России и действующий на дату проведения аукциона.</t>
  </si>
  <si>
    <t>Золотое кольцо с 1-м бриллиантом и 1-м изумрудом</t>
  </si>
  <si>
    <t xml:space="preserve">Шаг аукциона, руб. </t>
  </si>
  <si>
    <t>К ценам на драгоценные металлы, драгоценные камни и изделия из них при отпуске из Госфонда России Гохран России вправе устанавливать надбавки с учетом конъюнктурных колебаний цен мирового рынка.</t>
  </si>
  <si>
    <t>Изумруд, КВ-13 П.СОВ до 0,09 5/Г1, 0,05 карата</t>
  </si>
  <si>
    <t>ПЕРЕЧЕНЬ ЛОТОВ
ювелирных и других изделий из драгоценных металлов и (или) драгоценных камней для реализации из Госфонда России
на открытом аукционе 17 ноября 2020 г. № 3</t>
  </si>
  <si>
    <t>Бриллианты, 2 штуки, Кр-17 40-30 2/2 Б, 0,04 карата</t>
  </si>
  <si>
    <t>Бриллианты, 9 штук, Кр-17 60-40 2/3 Б, 0,22 карата</t>
  </si>
  <si>
    <t>Бриллианты, 3 штуки, Кр-17 60-40 2/4 Б, 0,07 карата</t>
  </si>
  <si>
    <t>Золото: 583 проба, 5,00 грамм</t>
  </si>
  <si>
    <t>Золотое кольцо с 14-ю бриллиантами и 1-м изумрудом</t>
  </si>
  <si>
    <t>Бриллианты, 12 штук, Кр-17 40-30 2/2 Б, 0,28 карата</t>
  </si>
  <si>
    <t>Бриллианты, 2 штуки, Кр-17 30-25 2/3 Б, 0,05 карата</t>
  </si>
  <si>
    <t>Бриллианты, 12 штук, Кр-17 30-25 2/2 Б, 0,32 карата</t>
  </si>
  <si>
    <t>Бриллиант, Кр-17 40-30 2/2 В, 0,02 карата</t>
  </si>
  <si>
    <t>Бриллиант, Кр-17 40-30 2/3 Б, 0,02 карата</t>
  </si>
  <si>
    <t>Золото: 583 проба, 5,32 грамма</t>
  </si>
  <si>
    <t/>
  </si>
  <si>
    <t>Бриллианты, 2 штуки, Кр-17 40-30 2/3 Б, 0,04 карата</t>
  </si>
  <si>
    <t>Золотое кольцо с 2-мя бриллиантами и 1-м изумрудом</t>
  </si>
  <si>
    <t>Золотое кольцо с 6-ю бриллиантами и 1-м изумрудом</t>
  </si>
  <si>
    <t>Бриллианты, 2 штуки, Кр-57 10-7 4/3 Б, 0,21 карата</t>
  </si>
  <si>
    <t>Бриллиант, Кр-57 20-15 4/5 Б, 0,06 карата</t>
  </si>
  <si>
    <t>Бриллианты, 3 штуки, Кр-57 60-40 3/3 Б, 0,06 карата</t>
  </si>
  <si>
    <t>Золото: 583 проба, 3,07 грамма</t>
  </si>
  <si>
    <t>Золотое кольцо с 3-мя бриллиантами и 1-м изумрудом</t>
  </si>
  <si>
    <t>Бриллианты, 2 штуки, Кр-17 60-40 4/5 Б, 0,03 карата</t>
  </si>
  <si>
    <t>Золото: 583 проба, 4,58 грамма</t>
  </si>
  <si>
    <t>Золотое кольцо с 10-ю бриллиантами и 1-м изумрудом</t>
  </si>
  <si>
    <t>Бриллианты, 10 штук, Кр-57 30-25 3/3 Б, 0,33 карата</t>
  </si>
  <si>
    <t>Золото: 583 проба, 5,03 грамма</t>
  </si>
  <si>
    <t>Золотое кольцо с 12-ю бриллиантами и 1-м изумрудом</t>
  </si>
  <si>
    <t>Бриллианты, 4 штуки, Кр-17 30-25 2/2 Б, 0,10 карата</t>
  </si>
  <si>
    <t>Золото: 583 проба, 4,90 грамма</t>
  </si>
  <si>
    <t>Золото: 583 проба, 2,70 грамма</t>
  </si>
  <si>
    <t>Бриллианты, 8 штук, Кр-17 30-25 2/3 Б, 0,20 карата</t>
  </si>
  <si>
    <t>Золотое кольцо с 8-ю бриллиантами и 1-м изумрудом</t>
  </si>
  <si>
    <t>Бриллианты, 8 штук, Кр-57 20-15 6/4 Б, 0,44 карата</t>
  </si>
  <si>
    <t>Золото: 583 проба, 4,62 грамма</t>
  </si>
  <si>
    <t>Золото: 583 проба, 4,13 грамма</t>
  </si>
  <si>
    <t>Золотое кольцо с 4-мя бриллиантами и 1-м изумрудом</t>
  </si>
  <si>
    <t>Бриллианты, 4 штуки, Кр-57 30-25 3/4 Б, 0,14 карата</t>
  </si>
  <si>
    <t>Золото: 583 проба, 3,59 грамма</t>
  </si>
  <si>
    <t>Бриллианты, 8 штук, Кр-57 20-15 6/6 Б, 0,48 карата</t>
  </si>
  <si>
    <t>Золото: 583 проба, 4,53 грамма</t>
  </si>
  <si>
    <t>Бриллианты, 14 штук, Кр-57 60-40 2/3 Б, 0,32 карата</t>
  </si>
  <si>
    <t>Золото: 583 проба, 6,58 грамма</t>
  </si>
  <si>
    <t>Бриллианты, 14 штук, Кр-17 60-40 2/3 Б, 0,24 карата</t>
  </si>
  <si>
    <t>Золото: 583 проба, 4,71 грамма</t>
  </si>
  <si>
    <t>Бриллианты, 6 штук, Кр-17 40-30 2/2 Б, 0,14 карата</t>
  </si>
  <si>
    <t>Золото: 583 проба, 4,31 грамма</t>
  </si>
  <si>
    <t>Бриллианты, 2 штуки, Кр-57 20-15 3/3 Б, 0,12 карата</t>
  </si>
  <si>
    <t>Золото: 583 проба, 4,78 грамма</t>
  </si>
  <si>
    <t>Бриллианты, 16 штук, Кр-57 25-20 3/3 Б, 0,72 карата</t>
  </si>
  <si>
    <t>Золото: 583 проба, 6,44 грамма</t>
  </si>
  <si>
    <t>Золотые серьги с 16-ю бриллиантами и 2-я изумрудами</t>
  </si>
  <si>
    <t>Бриллианты, 16 штук, Кр-57 20-15 3/3 Б, 0,91 карата</t>
  </si>
  <si>
    <t>Золото: 583 проба, 7,17 грамма</t>
  </si>
  <si>
    <t>Изумруды, 2 штуки, КВ-13 П.УД 0,10-0,24 5/Г2, 0,44 карата</t>
  </si>
  <si>
    <t>Изумруды, 2 штуки, КВ-13 П.УД 0,10-0,24 3/Г2, 0,20 карата</t>
  </si>
  <si>
    <t>Изумруд, КБОВП П.УД 2,00-2,99 4/К2, 2,95 карата</t>
  </si>
  <si>
    <t>Изумруд, ПР-17 П.УД до 0,09 5/Г2, 0,05 карата</t>
  </si>
  <si>
    <t>Изумруд, КВ-13 П.УД до 0,09 5/Г2, 0,05 карата</t>
  </si>
  <si>
    <t>Изумруд, КВ-21 П.УД 0,25-0,49 5/Г3, 0,37 карата</t>
  </si>
  <si>
    <t>Изумруд, КВ-13 П.УД 0,10-0,24 4/Г2, 0,19 карата</t>
  </si>
  <si>
    <t>Изумруд, КВ-13 П.УД до 0,09 5/Г2, 0,03 карата</t>
  </si>
  <si>
    <t>Изумруд, КВ-21 П.УД 0,75-0,99 5/Г3, 0,79 карата</t>
  </si>
  <si>
    <t>Изумруд, КВ-13 П.УД 0,10-0,24 4/Г1, 0,13 карата</t>
  </si>
  <si>
    <t>Изумруд, ПР-17 П.УД 0,10-0,24 4/Г2, 0,19 карата</t>
  </si>
  <si>
    <t>Изумруд, ПР-21 П.СОВ 1,00-1,49 5/Г2, 1,30 карата</t>
  </si>
  <si>
    <t>Изумруд, И-49 П.УД 0,50-0,74 3/Г2, 0,65 карата</t>
  </si>
  <si>
    <t>Изумруд, ПР-21 П.УД 2,00-2,99 5/Г2, 2,50 карата</t>
  </si>
  <si>
    <t>Изумруд, КВ-13 П.УД 0,10-0,24 5/Г1, 0,20 карата</t>
  </si>
  <si>
    <t>Изумруд, КВ-13 П.УД 0,10-0,24 4/Г2, 0,12 карата</t>
  </si>
  <si>
    <t>Золото: 750 проба, 0,70 грамма</t>
  </si>
  <si>
    <t>Золото: 585 проба, 18,00 грамм</t>
  </si>
  <si>
    <t>Механизм, корпус, браслет (сталь)</t>
  </si>
  <si>
    <t>Из недрагоценного металла наручные часы с элементами из золота, на браслете из недрагоценного металла, на корпусе надписи: Rolex*</t>
  </si>
  <si>
    <t>Бриллианты, 17 штук, Кр-57 200-120 3/4 Б, 0,11 карата</t>
  </si>
  <si>
    <t>Бриллианты, 40 штук, Кр-57 200-120 3/6 Б, 0,28 карата</t>
  </si>
  <si>
    <t>Бриллианты, 8 штук, Кр-57 200-120 3/6 В, 0,05 карата</t>
  </si>
  <si>
    <t>Из недрагоценного металла наручные часы с 65-ю бриллиантами, перламутровым покрытием на циферблате, на браслете из недрагоценного металла, на корпусе надписи: Maurice Lacroix*, LC 1113, AS 08304</t>
  </si>
  <si>
    <t>Из недрагоценного металла наручные часы с 11-ю бриллиантами, перламутровым покрытием на циферблате, на браслете из недрагоценного металла, c защитными пленками, на корпусе надписи: Omega*</t>
  </si>
  <si>
    <t>Бриллианты, 10 штук, Кр-17 60-40 2/2 A, 0,22 карата</t>
  </si>
  <si>
    <t>Механизм, корпус, браслет (сталь), защитные пленки</t>
  </si>
  <si>
    <t>Из недрагоценного металла наручные часы с 1-им синтетическим корундом синего цвета, элементами из золота, на браслете из недрагоценного металла, на корпусе надписи: Cartier*, 839642612</t>
  </si>
  <si>
    <t>Золото: 750 проба, 12,00 грамм</t>
  </si>
  <si>
    <t>Корунд синтетический синий, 0,01 грамма</t>
  </si>
  <si>
    <t>Из недрагоценного металла наручные часы с 60-ю бриллиантами, на кожаном ремешке с пряжкой из недрагоценного металла, на корпусе надписи: Maurice Lacroix*, AR 44283, LC1013</t>
  </si>
  <si>
    <t>Бриллианты, 50 штук, Кр-57 400-200 3/4 Б, 0,16 карата</t>
  </si>
  <si>
    <t>Бриллианты, 6 штук, Кр-57 400-200 3/6 Б, 0,02 карата</t>
  </si>
  <si>
    <t>Бриллианты, 4 штуки, Кр-57 400-200 3/6 В, 0,01 карата</t>
  </si>
  <si>
    <t>Механизм, корпус, пряжка,  ремешок (сталь, кожа)</t>
  </si>
  <si>
    <t>Из недрагоценного металла наручные часы с 4-мя бриллиантами, элементами из золота, на текстильном ремешке с застежкой из недрагоценного металла, с регулировочным ключиком из недрагоценного металла, на корпусе надписи: Cartier*, 66878CE, 2611</t>
  </si>
  <si>
    <t>Бриллианты, 4 штуки, Кр-57 40-30 3/2 Б, 0,10 карата</t>
  </si>
  <si>
    <t>Золото: 585 проба, 1,50 грамма</t>
  </si>
  <si>
    <t>механизм, корпус, застежка, регулировочный ключик, ремешок (титан, сталь, текстиль)</t>
  </si>
  <si>
    <t>Из недрагоценного металла наручные часы с 1-им синтетическим корундом синего цвета, элементами из золота, на браслете из недрагоценного металла, на корпусе надписи: Cartier*, 839642649</t>
  </si>
  <si>
    <t>Золото: 750 проба,  8,00 грамма</t>
  </si>
  <si>
    <t>Бриллианты, 14 штук, Кр-57 400-200 3/4 Б, 0,05 карата</t>
  </si>
  <si>
    <t>Бриллианты, 3 штуки, Кр-57 200-120 3/4 Б, 0,02 карата</t>
  </si>
  <si>
    <t>Биллиант, Кр-57 200-120 3/6 Б, менее УЕ</t>
  </si>
  <si>
    <t>Бриллианты, 32 штуки, Кр-57 90-60 4/4 Б, 0,48 карата</t>
  </si>
  <si>
    <t>Бриллианты, 13 штук, Кр-57 90-60 4/6 Б, 0,19 карата</t>
  </si>
  <si>
    <t>Бриллианты, 60 штук, Кр-17 400-200 2/2 A, 0,20 карата</t>
  </si>
  <si>
    <t>Механизм, корпус, браслет (сталь), защитная пленка</t>
  </si>
  <si>
    <t>Из недрагоценного металла наручные часы с 73-мя бриллиантами, перламутровым покрытием на циферблате, на кожаном ремешке с пряжкой из недрагоценного металла, на корпусе надписи: Maurice Lacroix*, LC 1026, AR 63538</t>
  </si>
  <si>
    <t>Бриллианты, 73 штуки, Кр-57 120-90 3/5 Б, 0,73 карата</t>
  </si>
  <si>
    <t>Механизм, корпус, пряжка, ремешок (сталь, кожа)</t>
  </si>
  <si>
    <t>Из недрагоценного металла наручные часы со 183-мя бриллиантами, на браслете из недрагоценного металла, с защитной пленкой, на корпусе надписи: Vogard*</t>
  </si>
  <si>
    <t>Из недрагоценного металла наручные часы-браслет с элементами из золота, на корпусе надписи: Omega*, 59762962</t>
  </si>
  <si>
    <t>Из недрагоценного металла наручные часы с элементами из золота, на браслете из недрагоценного металла, с фирменной бумажной наклейкой, на корпусе надписи: Rolex*</t>
  </si>
  <si>
    <t>Механизм, корпус, браслет (сталь), фирменная бумажная наклейка</t>
  </si>
  <si>
    <t>Из недрагоценного металла наручные часы с 7-ю бриллиантами, 5-ю сапфирами, на кожаном ремешке с пряжкой из недрагоценного металла, с защитной пленкой, пластиковой биркой, на корпусе надписи: Chopard*, 27/8937-23, 1153034, 8937</t>
  </si>
  <si>
    <t>Бриллианты, 7 штук, Кр-57 30-25 2/2 A, 0,24 карата</t>
  </si>
  <si>
    <t>Сапфир, Кр.К терм.обр. до 0,09 4в/3 Б, 0,07 карата</t>
  </si>
  <si>
    <t>Сапфиры, 3 штуки, Кр.К терм.обр. до 0,09 3б/3 Б, 0,21 карата</t>
  </si>
  <si>
    <t>Сапфир, Кр.К терм.обр. 0,10-0,24 3б/3 Б, 0,23 карата</t>
  </si>
  <si>
    <t>Механизм, корпус, пряжка, ремешок (сталь, кожа), защитная пленка, пластиковая бирка</t>
  </si>
  <si>
    <t>Бриллианты, 45 штук, Кр-57 200-120 3/4 Б, 0,31 карата</t>
  </si>
  <si>
    <t>Бриллианты, 5 штук, Кр-57 200-120 3/5 Б, 0,03 карата</t>
  </si>
  <si>
    <t>Бриллианты, 3 штуки, Кр-57 200-120 3/5 В, 0,02 карата</t>
  </si>
  <si>
    <t>Бриллианты, 5 штук, Кр-57 200-120 3/6 Б, 0,03 карата</t>
  </si>
  <si>
    <t>Бриллианты, 46 штук, Кр-57 90-60 3/3 Б, 0,69 карата</t>
  </si>
  <si>
    <t>Механизм, корпус, застежка, ремешок (сталь, кожа), защитные пленки</t>
  </si>
  <si>
    <t>Из недрагоценного металла наручные часы с 58-ю бриллиантами, на кожаном ремешке с пряжкой из недрагоценного металла, на корпусе надписи: Maurice Lacroix*, FA2064, AQ55931</t>
  </si>
  <si>
    <t>Из недрагоценного металла наручные часы с 46-ю бриллиантами, на кожаном ремешке с застежкой из недрагоценного металла, с защитными пленками, на корпусе надписи: Chopard*, 41/8412, 1125211, 8357</t>
  </si>
  <si>
    <t>Из недрагоценного металла наручные часы с 58-ю бриллиантами, на браслете из недрагоценного металла, на корпусе надписи: Maurice Lacroix*, FA2064, AQ55744</t>
  </si>
  <si>
    <t>Бриллианты, 41 штука, Кр-57 200-120 3/4 Б, 0,28 карата</t>
  </si>
  <si>
    <t>Бриллианты, 8 штук, Кр-57 200-120 3/5 В, 0,05 карата</t>
  </si>
  <si>
    <t>Бриллианты, 7 штук, Кр-57 200-120 3/6 Б, 0,05 карата</t>
  </si>
  <si>
    <t>Бриллианты, 2 штуки, Кр-57 200-120 3/6 В, 0,01 карата</t>
  </si>
  <si>
    <t>Золото: 750 проба, 40,00 грамм</t>
  </si>
  <si>
    <t>Из недрагоценного металла наручные часы с 1-им синтетическим корундом синего цвета, элементами из золота, на браслете из недрагоценного металла, на корпусе надписи: Cartier*, 839644564</t>
  </si>
  <si>
    <t>Бриллианты, 11 штук, Кр-57 400-200 4/4 Б, 0,04 карата</t>
  </si>
  <si>
    <t>Бриллианты, 36 штуки, Кр-57 120-90 4/4 Б, 0,36 карата</t>
  </si>
  <si>
    <t>Бриллианты, 3 штуки, Кр-57 120-90 4/4 В, 0,03 карата</t>
  </si>
  <si>
    <t>Бриллианты, 19 штук, Кр-57 120-90 4/6 Б, 0,19 карата</t>
  </si>
  <si>
    <t>Бриллианты, 4 штуки, Кр-57 120-90 4/6 В, 0,04 карата</t>
  </si>
  <si>
    <t>Бриллианты, 39 штук, Кр-57 60-40 3/4 Б, 0,97 карата</t>
  </si>
  <si>
    <t>Бриллиант, Кр-57 60-40 3/6 В, 0,02 карата</t>
  </si>
  <si>
    <t>Из недрагоценного металла наручные часы с 40-ка бриллиантами, на браслете из недрагоценного металла, на корпусе надписи: BREITLING*, A13356</t>
  </si>
  <si>
    <t>Из недрагоценного металла наручные часы с 73-мя бриллиантами, с перламутровым покрытием на циферблате, на кожаном ремешке с пряжкой из недрагоценного металла, на корпусе надписи: Maurice Lacroix*, LC 1026, AR 62986</t>
  </si>
  <si>
    <t>Из недрагоценного металла наручные часы с 5-ю бриллиантами, 1-им сапфиром, на кожаном ремешке с пряжкой из недрагоценного металла, с защитной пленкой, пластиковой биркой, на корпусе надписи: Chopard*, 28/8447, 1175010, 8447</t>
  </si>
  <si>
    <t>Бриллианты, 5 штук, Кр-57 15-10 2/2 A, 0,47 карата</t>
  </si>
  <si>
    <t>Сапфир, Кр.Г терм.обр. 0, 10-0, 24 4б/3 А, 0,15 карата</t>
  </si>
  <si>
    <t>Бриллианты, 11 штук, Кр-57 400-200 3/3 Б, 0,04 карата</t>
  </si>
  <si>
    <t>Бриллианты, 34 штуки, Кр-57 120-90 4/4 Б, 0,34 карата</t>
  </si>
  <si>
    <t>Бриллианты, 8 штук, Кр-57 120-90 4/5 Б, 0,08 карата</t>
  </si>
  <si>
    <t>Бриллианты, 4 штуки, Кр-57 120-90 4/5 В, 0,04 карата</t>
  </si>
  <si>
    <t>Бриллианты, 14 штук, Кр-57 120-90 4/6 Б, 0,14 карата</t>
  </si>
  <si>
    <t>Бриллианты, 2 штуки, Кр-57 120-90 4/6 В, 0,02 карата</t>
  </si>
  <si>
    <t>Из недрагоценного металла наручные часы с 73-мя бриллиантами, позолоченными элементами, перламутровым покрытием на циферблате, на браслете из недрагоценного металла, на корпусе надписи: Maurice Lacroix*, LC 1026, AR 63226</t>
  </si>
  <si>
    <t>Золото: 585 проба, 19,00 грамма</t>
  </si>
  <si>
    <t>Золото: 750 проба, 11,00 грамма</t>
  </si>
  <si>
    <t>Бриллианты, 34 штуки, Кр-57 20-15 2/2 A, 2,21 карата</t>
  </si>
  <si>
    <t>Сапфир, Кр.Г терм.обр. 0, 10-0, 24 3б/5 В, 0,18 карата</t>
  </si>
  <si>
    <t>Из недрагоценного металла наручные часы с 41-им бриллиантом, 1-им сапфиром, элементами из золота, на кожаном ремешке с пряжкой из недрагоценного металла, защитной пленкой, пластиковой биркой, на корпусе надписи: Chopard*, 27/8476-20, 1214248, 8475</t>
  </si>
  <si>
    <t>Из недрагоценного металла наручные часы с 58-ю бриллиантами, на кожаном ремешке с пряжкой из недрагоценного металла, на корпусе надписи: Maurice Lacroix*, FA2064, AQ56278</t>
  </si>
  <si>
    <t>Бриллианты, 31 штука, Кр-57 200-120 4/4 Б, 0,22 карата</t>
  </si>
  <si>
    <t>Бриллианты, 10 штук, Кр-57 200-120 4/5 Б, 0,07 карата</t>
  </si>
  <si>
    <t>Бриллианты, 5 штук, Кр-57 200-120 4/5 В, 0,03 карата</t>
  </si>
  <si>
    <t>Бриллианты, 7 штук, Кр-57 200-120 4/6 Б, 0,05 карата</t>
  </si>
  <si>
    <t>Бриллианты, 5 штук, Кр-57 200-120 4/6 В, 0,03 карата</t>
  </si>
  <si>
    <t>Из недрагоценного металла наручные часы с 32-мя бриллиантами, на каучуковом ремешке с застежкой из недрагоценного металла, на корпусе надписи: Audemars Piguet*, N 4292, H86160</t>
  </si>
  <si>
    <t>Бриллианты, 32 штуки, Кр-57 30-25 3/3 A, 1,25 карата</t>
  </si>
  <si>
    <t>Механизм, корпус, застежка, ремешок (сталь, каучук)</t>
  </si>
  <si>
    <t>Из недрагоценного металла наручные часы с 1-им синтетическим корундом синего цвета, элементами из золота, на браслете из недрагоценного металла, на корпусе надписи: Cartier*, 839645666</t>
  </si>
  <si>
    <t>Корунд синтетический синий, 1 шт; 0,01 грамма</t>
  </si>
  <si>
    <t>Серебро: 875 проба</t>
  </si>
  <si>
    <t xml:space="preserve">Серебряные позолоченные ложки чайные с художественной эмалью </t>
  </si>
  <si>
    <t>Серебро: 916 проба</t>
  </si>
  <si>
    <t xml:space="preserve">Серебряные позолоченные ложки кофейные с художественной эмалью </t>
  </si>
  <si>
    <t>Серебряные позолоченные ложки чайные с художественной эмалью</t>
  </si>
  <si>
    <t>Серебряные ложки чайные</t>
  </si>
  <si>
    <t>Серебряные, частично позолоченные: чашки - 6шт., блюдца - 6 шт.</t>
  </si>
  <si>
    <t xml:space="preserve">Серебряные, частично позолоченные: чашки - 2шт., блюдца - 2шт. </t>
  </si>
  <si>
    <t xml:space="preserve">Серебряные, частично позолоченные: чашки - 2шт., блюдца - 2 шт. </t>
  </si>
  <si>
    <t>Серебряные, частично позолоченные ложки кофейные с художественной эмалью</t>
  </si>
  <si>
    <t>Серебряные столовые ложки</t>
  </si>
  <si>
    <t>Серебряные, ложки чайные</t>
  </si>
  <si>
    <t>Определение цен на изделия, изготовленные из материалов природного или искусственного происхождения, со вставками из драгоценных камней осуществляется путем сложения цен на материалы природного или искусственного происхождения и цен вставок из драгоценных камней.</t>
  </si>
  <si>
    <t xml:space="preserve">Цены на вставки из драгоценных камней определяются путем умножения цен в долларах США за карат, установленных на обработанные драгоценные камни соответствующих классификационных признаков, и утвержденных прейскурантами цен, и коэффициентов, учитывающих формы, виды огранки и их модификации, параметры и группы качества огранки, предусмотренных прейскурантами цен, на массу вставки.
Цены на вставки из других материалов природного или искусственного происхождения определяются путем умножения цен на материалы природного или искусственного происхождения, определенных экспертной комиссией Гохрана России с учетом цен на аналогичные вставки на мировом рынке, на массу вставки.
</t>
  </si>
  <si>
    <t>Цены на материалы природного или искусственного происхождения определяются экспертной комиссией Гохрана России путем умножения их массы на среднее значение цен за грамм на аналогичные материалы природного или искусственного происхождения и изделия из них на мировом рынке, публикуемых на официальных сайтах компаний и организаций, осуществляющих их производство и реализацию.</t>
  </si>
  <si>
    <t>Обл Бриллиант, Кр-17 60-40 2/2 A, 0,02 карата</t>
  </si>
  <si>
    <t>Обл Бриллианты, 60 штук, Кр-17 400-200 7/6 В, 0,19 карата</t>
  </si>
  <si>
    <t>Бриллиант, Кр-57 0,30-0,39 6-1/10 Б, 0,31 карата</t>
  </si>
  <si>
    <t>Серебряный, частично позолоченный, с чернью чайник заварочный</t>
  </si>
  <si>
    <t>Серебряные, частично позолоченные, с чернью ситечки для чая</t>
  </si>
  <si>
    <t>Серебряная, частично позолоченная, с чернью сахарница</t>
  </si>
  <si>
    <t>Серебряные, частично позолоченные, с чернью чашки кофейные</t>
  </si>
  <si>
    <t>Серебряные, частично позолоченные, с чернью блюдца кофейные</t>
  </si>
  <si>
    <t>Серебряные, частично позолоченные, с чернью подстаканники</t>
  </si>
  <si>
    <t>Серебряные, частично позолоченные, с чернью столовые ложки</t>
  </si>
  <si>
    <t>Серебряные, частично позолоченные, с чернью рюмки</t>
  </si>
  <si>
    <t>Серебряная, частично позолоченная, с чернью турка</t>
  </si>
  <si>
    <t>Серебряные, частично позолоченные, с чернью ложки чайные</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</si>
</sst>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_-;\-* #,##0.00\ _₽_-;_-* &quot;-&quot;??\ _₽_-;_-@_-"/>
  </numFmts>
  <fonts count="24" x14ac:knownFonts="1">
    <font>
      <sz val="11"/>
      <color theme="1"/>
      <name val="Calibri"/>
      <family val="2"/>
      <charset val="204"/>
      <scheme val="minor"/>
    </font>
    <font>
      <sz val="11"/>
      <color theme="1"/>
      <name val="Calibri"/>
      <family val="2"/>
      <charset val="204"/>
      <scheme val="minor"/>
    </font>
    <font>
      <sz val="18"/>
      <color theme="3"/>
      <name val="Calibri Light"/>
      <family val="2"/>
      <charset val="204"/>
      <scheme val="maj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650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sz val="11"/>
      <name val="Times New Roman"/>
      <family val="1"/>
      <charset val="204"/>
    </font>
    <font>
      <sz val="11"/>
      <name val="Calibri"/>
      <family val="2"/>
      <charset val="204"/>
      <scheme val="minor"/>
    </font>
    <font>
      <b/>
      <sz val="14"/>
      <name val="Times New Roman"/>
      <family val="1"/>
      <charset val="204"/>
    </font>
    <font>
      <sz val="12"/>
      <color theme="1"/>
      <name val="Times New Roman"/>
      <family val="1"/>
      <charset val="204"/>
    </font>
    <font>
      <sz val="12"/>
      <color indexed="8"/>
      <name val="Times New Roman"/>
      <family val="1"/>
      <charset val="204"/>
    </font>
    <font>
      <sz val="11"/>
      <color theme="1"/>
      <name val="Times New Roman"/>
      <family val="1"/>
      <charset val="204"/>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58">
    <xf numFmtId="0" fontId="0" fillId="0" borderId="0" xfId="0"/>
    <xf numFmtId="0" fontId="19" fillId="0" borderId="0" xfId="0" applyFont="1" applyFill="1"/>
    <xf numFmtId="0" fontId="19" fillId="0" borderId="0" xfId="0" applyFont="1" applyFill="1" applyBorder="1"/>
    <xf numFmtId="4" fontId="18" fillId="0" borderId="10" xfId="0" applyNumberFormat="1" applyFont="1" applyFill="1" applyBorder="1" applyAlignment="1">
      <alignment horizontal="center" vertical="center" wrapText="1"/>
    </xf>
    <xf numFmtId="3" fontId="18" fillId="0" borderId="10" xfId="0" applyNumberFormat="1" applyFont="1" applyFill="1" applyBorder="1" applyAlignment="1">
      <alignment horizontal="center" vertical="center" wrapText="1"/>
    </xf>
    <xf numFmtId="3" fontId="19" fillId="0" borderId="0" xfId="0" applyNumberFormat="1" applyFont="1" applyFill="1" applyAlignment="1">
      <alignment wrapText="1"/>
    </xf>
    <xf numFmtId="0" fontId="18" fillId="0" borderId="11" xfId="0" applyFont="1" applyFill="1" applyBorder="1" applyAlignment="1">
      <alignment horizontal="center" vertical="center" wrapText="1"/>
    </xf>
    <xf numFmtId="0" fontId="19" fillId="0" borderId="0" xfId="0" applyFont="1" applyFill="1" applyAlignment="1">
      <alignment horizontal="center" vertical="center" wrapText="1"/>
    </xf>
    <xf numFmtId="0" fontId="19" fillId="0" borderId="0" xfId="0" applyFont="1" applyFill="1" applyAlignment="1">
      <alignment horizontal="left" vertical="center" wrapText="1"/>
    </xf>
    <xf numFmtId="0" fontId="19" fillId="0" borderId="0" xfId="0" applyFont="1" applyFill="1" applyBorder="1" applyAlignment="1">
      <alignment horizontal="left" vertical="center" wrapText="1"/>
    </xf>
    <xf numFmtId="3" fontId="19" fillId="0" borderId="0" xfId="0" applyNumberFormat="1" applyFont="1" applyFill="1" applyAlignment="1">
      <alignment horizontal="center" vertical="center" wrapText="1"/>
    </xf>
    <xf numFmtId="0" fontId="18" fillId="0" borderId="14" xfId="0" applyFont="1" applyFill="1" applyBorder="1" applyAlignment="1">
      <alignment horizontal="left" vertical="center"/>
    </xf>
    <xf numFmtId="0" fontId="18" fillId="0" borderId="15" xfId="0" applyFont="1" applyFill="1" applyBorder="1" applyAlignment="1">
      <alignment horizontal="left" vertical="center"/>
    </xf>
    <xf numFmtId="0" fontId="18" fillId="0" borderId="16" xfId="0" applyFont="1" applyFill="1" applyBorder="1" applyAlignment="1">
      <alignment horizontal="left" vertical="center"/>
    </xf>
    <xf numFmtId="0" fontId="19" fillId="0" borderId="0" xfId="0" applyFont="1" applyFill="1" applyAlignment="1">
      <alignment horizontal="left" wrapText="1"/>
    </xf>
    <xf numFmtId="0" fontId="19" fillId="0" borderId="0" xfId="0" applyFont="1" applyFill="1" applyBorder="1" applyAlignment="1">
      <alignment vertical="center" wrapText="1"/>
    </xf>
    <xf numFmtId="2" fontId="18" fillId="0" borderId="10" xfId="0" applyNumberFormat="1" applyFont="1" applyFill="1" applyBorder="1" applyAlignment="1">
      <alignment horizontal="center" vertical="center" wrapText="1"/>
    </xf>
    <xf numFmtId="2" fontId="19" fillId="0" borderId="0" xfId="0" applyNumberFormat="1" applyFont="1" applyFill="1" applyAlignment="1">
      <alignment horizontal="center" vertical="center" wrapText="1"/>
    </xf>
    <xf numFmtId="43" fontId="19" fillId="0" borderId="0" xfId="42" applyFont="1" applyFill="1"/>
    <xf numFmtId="43" fontId="18" fillId="0" borderId="10" xfId="42" applyFont="1" applyFill="1" applyBorder="1" applyAlignment="1">
      <alignment horizontal="center" vertical="center" wrapText="1"/>
    </xf>
    <xf numFmtId="0" fontId="19" fillId="0" borderId="0" xfId="0" applyFont="1" applyFill="1" applyAlignment="1">
      <alignment horizontal="justify"/>
    </xf>
    <xf numFmtId="0" fontId="18" fillId="0" borderId="14" xfId="0" applyFont="1" applyFill="1" applyBorder="1" applyAlignment="1">
      <alignment horizontal="left" vertical="center" wrapText="1"/>
    </xf>
    <xf numFmtId="0" fontId="18" fillId="0" borderId="15" xfId="0" applyFont="1" applyFill="1" applyBorder="1" applyAlignment="1">
      <alignment horizontal="left" vertical="center" wrapText="1"/>
    </xf>
    <xf numFmtId="0" fontId="18" fillId="0" borderId="16" xfId="0" applyFont="1" applyFill="1" applyBorder="1" applyAlignment="1">
      <alignment horizontal="left" vertical="center" wrapText="1"/>
    </xf>
    <xf numFmtId="0" fontId="23" fillId="0" borderId="10" xfId="0" applyFont="1" applyFill="1" applyBorder="1" applyAlignment="1">
      <alignment horizontal="center" vertical="center" wrapText="1" shrinkToFit="1"/>
    </xf>
    <xf numFmtId="0" fontId="23" fillId="0" borderId="12" xfId="0" applyFont="1" applyFill="1" applyBorder="1" applyAlignment="1">
      <alignment vertical="center"/>
    </xf>
    <xf numFmtId="0" fontId="23" fillId="0" borderId="0" xfId="0" applyFont="1" applyFill="1" applyBorder="1" applyAlignment="1">
      <alignment vertical="center"/>
    </xf>
    <xf numFmtId="0" fontId="23" fillId="0" borderId="13" xfId="0" applyFont="1" applyFill="1" applyBorder="1" applyAlignment="1">
      <alignment vertical="center"/>
    </xf>
    <xf numFmtId="0" fontId="23" fillId="0" borderId="17" xfId="0" applyFont="1" applyFill="1" applyBorder="1" applyAlignment="1">
      <alignment vertical="center"/>
    </xf>
    <xf numFmtId="0" fontId="23" fillId="0" borderId="18" xfId="0" applyFont="1" applyFill="1" applyBorder="1" applyAlignment="1">
      <alignment vertical="center"/>
    </xf>
    <xf numFmtId="0" fontId="23" fillId="0" borderId="19" xfId="0" applyFont="1" applyFill="1" applyBorder="1" applyAlignment="1">
      <alignment vertical="center"/>
    </xf>
    <xf numFmtId="0" fontId="23" fillId="0" borderId="10" xfId="0" applyFont="1" applyFill="1" applyBorder="1" applyAlignment="1">
      <alignment horizontal="left" vertical="center" wrapText="1" shrinkToFit="1"/>
    </xf>
    <xf numFmtId="0" fontId="23" fillId="0" borderId="10" xfId="0" applyFont="1" applyFill="1" applyBorder="1" applyAlignment="1">
      <alignment vertical="center"/>
    </xf>
    <xf numFmtId="2" fontId="23" fillId="0" borderId="10" xfId="0" applyNumberFormat="1" applyFont="1" applyFill="1" applyBorder="1" applyAlignment="1">
      <alignment horizontal="center" vertical="center" wrapText="1" shrinkToFit="1"/>
    </xf>
    <xf numFmtId="0" fontId="23" fillId="0" borderId="19" xfId="0" applyFont="1" applyFill="1" applyBorder="1" applyAlignment="1">
      <alignment vertical="center" wrapText="1"/>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left" vertical="center" wrapText="1" shrinkToFit="1"/>
    </xf>
    <xf numFmtId="0" fontId="0" fillId="0" borderId="0" xfId="0" applyFill="1" applyBorder="1" applyAlignment="1">
      <alignment vertical="center"/>
    </xf>
    <xf numFmtId="0" fontId="23" fillId="0" borderId="0" xfId="0" applyFont="1" applyFill="1" applyBorder="1" applyAlignment="1">
      <alignment horizontal="center" vertical="center" wrapText="1" shrinkToFit="1"/>
    </xf>
    <xf numFmtId="2" fontId="23" fillId="0" borderId="12" xfId="0" applyNumberFormat="1" applyFont="1" applyFill="1" applyBorder="1" applyAlignment="1">
      <alignment horizontal="center" vertical="center" wrapText="1" shrinkToFit="1"/>
    </xf>
    <xf numFmtId="0" fontId="19" fillId="0" borderId="0" xfId="0" applyFont="1" applyFill="1" applyBorder="1" applyAlignment="1">
      <alignment horizontal="justify"/>
    </xf>
    <xf numFmtId="43" fontId="23" fillId="0" borderId="10" xfId="42" applyFont="1" applyFill="1" applyBorder="1" applyAlignment="1">
      <alignment horizontal="center" vertical="center" wrapText="1" shrinkToFit="1"/>
    </xf>
    <xf numFmtId="10" fontId="19" fillId="0" borderId="0" xfId="43" applyNumberFormat="1" applyFont="1" applyFill="1"/>
    <xf numFmtId="0" fontId="21" fillId="0" borderId="0" xfId="0" applyFont="1" applyAlignment="1">
      <alignment horizontal="justify" vertical="center" wrapText="1"/>
    </xf>
    <xf numFmtId="0" fontId="21" fillId="0" borderId="0" xfId="0" applyFont="1" applyBorder="1" applyAlignment="1">
      <alignment horizontal="justify" vertical="center"/>
    </xf>
    <xf numFmtId="0" fontId="21" fillId="0" borderId="0" xfId="0" applyFont="1" applyAlignment="1">
      <alignment horizontal="justify" vertical="top" wrapText="1"/>
    </xf>
    <xf numFmtId="43" fontId="23" fillId="0" borderId="10" xfId="42" applyFont="1" applyFill="1" applyBorder="1" applyAlignment="1">
      <alignment horizontal="center" vertical="center" wrapText="1" shrinkToFit="1"/>
    </xf>
    <xf numFmtId="49" fontId="22" fillId="0" borderId="0" xfId="0" applyNumberFormat="1" applyFont="1" applyBorder="1" applyAlignment="1">
      <alignment horizontal="justify" vertical="center" wrapText="1" shrinkToFit="1"/>
    </xf>
    <xf numFmtId="2" fontId="23" fillId="0" borderId="10" xfId="0" applyNumberFormat="1" applyFont="1" applyFill="1" applyBorder="1" applyAlignment="1">
      <alignment horizontal="center" vertical="center" wrapText="1" shrinkToFit="1"/>
    </xf>
    <xf numFmtId="0" fontId="23" fillId="0" borderId="10" xfId="0" applyFont="1" applyFill="1" applyBorder="1" applyAlignment="1">
      <alignment horizontal="left" vertical="center" wrapText="1" shrinkToFit="1"/>
    </xf>
    <xf numFmtId="0" fontId="23" fillId="0" borderId="10" xfId="0" applyFont="1" applyFill="1" applyBorder="1" applyAlignment="1">
      <alignment horizontal="center" vertical="center" wrapText="1" shrinkToFit="1"/>
    </xf>
    <xf numFmtId="0" fontId="23" fillId="0" borderId="14" xfId="0" applyFont="1" applyFill="1" applyBorder="1" applyAlignment="1">
      <alignment horizontal="center" vertical="center" wrapText="1" shrinkToFit="1"/>
    </xf>
    <xf numFmtId="0" fontId="23" fillId="0" borderId="15" xfId="0" applyFont="1" applyFill="1" applyBorder="1" applyAlignment="1">
      <alignment horizontal="center" vertical="center" wrapText="1" shrinkToFit="1"/>
    </xf>
    <xf numFmtId="0" fontId="23" fillId="0" borderId="16" xfId="0" applyFont="1" applyFill="1" applyBorder="1" applyAlignment="1">
      <alignment horizontal="center" vertical="center" wrapText="1" shrinkToFit="1"/>
    </xf>
    <xf numFmtId="43" fontId="23" fillId="0" borderId="16" xfId="42" applyFont="1" applyFill="1" applyBorder="1" applyAlignment="1">
      <alignment horizontal="center" vertical="center" wrapText="1" shrinkToFit="1"/>
    </xf>
    <xf numFmtId="2" fontId="23" fillId="0" borderId="16" xfId="0" applyNumberFormat="1" applyFont="1" applyFill="1" applyBorder="1" applyAlignment="1">
      <alignment horizontal="center" vertical="center" wrapText="1" shrinkToFit="1"/>
    </xf>
    <xf numFmtId="0" fontId="21" fillId="0" borderId="0" xfId="0" applyFont="1" applyFill="1" applyAlignment="1">
      <alignment horizontal="justify" vertical="center" wrapText="1"/>
    </xf>
    <xf numFmtId="3" fontId="20" fillId="0" borderId="13" xfId="0" applyNumberFormat="1" applyFont="1" applyFill="1" applyBorder="1" applyAlignment="1">
      <alignment horizontal="center" vertical="center" wrapText="1"/>
    </xf>
  </cellXfs>
  <cellStyles count="44">
    <cellStyle name="20% — акцент1" xfId="19" builtinId="30" customBuiltin="1"/>
    <cellStyle name="20% — акцент2" xfId="23" builtinId="34" customBuiltin="1"/>
    <cellStyle name="20% — акцент3" xfId="27" builtinId="38" customBuiltin="1"/>
    <cellStyle name="20% — акцент4" xfId="31" builtinId="42" customBuiltin="1"/>
    <cellStyle name="20% — акцент5" xfId="35" builtinId="46" customBuiltin="1"/>
    <cellStyle name="20% — акцент6" xfId="39" builtinId="50" customBuiltin="1"/>
    <cellStyle name="40% — акцент1" xfId="20" builtinId="31" customBuiltin="1"/>
    <cellStyle name="40% — акцент2" xfId="24" builtinId="35" customBuiltin="1"/>
    <cellStyle name="40% — акцент3" xfId="28" builtinId="39" customBuiltin="1"/>
    <cellStyle name="40% — акцент4" xfId="32" builtinId="43" customBuiltin="1"/>
    <cellStyle name="40% — акцент5" xfId="36" builtinId="47" customBuiltin="1"/>
    <cellStyle name="40% — акцент6" xfId="40" builtinId="51" customBuiltin="1"/>
    <cellStyle name="60% — акцент1" xfId="21" builtinId="32" customBuiltin="1"/>
    <cellStyle name="60% — акцент2" xfId="25" builtinId="36" customBuiltin="1"/>
    <cellStyle name="60% — акцент3" xfId="29" builtinId="40" customBuiltin="1"/>
    <cellStyle name="60% — акцент4" xfId="33" builtinId="44" customBuiltin="1"/>
    <cellStyle name="60% — акцент5" xfId="37" builtinId="48" customBuiltin="1"/>
    <cellStyle name="60% — акцент6" xfId="41" builtinId="52" customBuiltin="1"/>
    <cellStyle name="Акцент1" xfId="18" builtinId="29" customBuiltin="1"/>
    <cellStyle name="Акцент2" xfId="22" builtinId="33" customBuiltin="1"/>
    <cellStyle name="Акцент3" xfId="26" builtinId="37" customBuiltin="1"/>
    <cellStyle name="Акцент4" xfId="30" builtinId="41" customBuiltin="1"/>
    <cellStyle name="Акцент5" xfId="34" builtinId="45" customBuiltin="1"/>
    <cellStyle name="Акцент6" xfId="38" builtinId="49" customBuiltin="1"/>
    <cellStyle name="Ввод " xfId="9" builtinId="20" customBuiltin="1"/>
    <cellStyle name="Вывод" xfId="10" builtinId="21" customBuiltin="1"/>
    <cellStyle name="Вычисление" xfId="11" builtinId="22" customBuiltin="1"/>
    <cellStyle name="Заголовок 1" xfId="2" builtinId="16" customBuiltin="1"/>
    <cellStyle name="Заголовок 2" xfId="3" builtinId="17" customBuiltin="1"/>
    <cellStyle name="Заголовок 3" xfId="4" builtinId="18" customBuiltin="1"/>
    <cellStyle name="Заголовок 4" xfId="5" builtinId="19" customBuiltin="1"/>
    <cellStyle name="Итог" xfId="17" builtinId="25" customBuiltin="1"/>
    <cellStyle name="Контрольная ячейка" xfId="13" builtinId="23" customBuiltin="1"/>
    <cellStyle name="Название" xfId="1" builtinId="15" customBuiltin="1"/>
    <cellStyle name="Нейтральный" xfId="8" builtinId="28" customBuiltin="1"/>
    <cellStyle name="Обычный" xfId="0" builtinId="0"/>
    <cellStyle name="Плохой" xfId="7" builtinId="27" customBuiltin="1"/>
    <cellStyle name="Пояснение" xfId="16" builtinId="53" customBuiltin="1"/>
    <cellStyle name="Примечание" xfId="15" builtinId="10" customBuiltin="1"/>
    <cellStyle name="Процентный" xfId="43" builtinId="5"/>
    <cellStyle name="Связанная ячейка" xfId="12" builtinId="24" customBuiltin="1"/>
    <cellStyle name="Текст предупреждения" xfId="14" builtinId="11" customBuiltin="1"/>
    <cellStyle name="Финансовый" xfId="42" builtinId="3"/>
    <cellStyle name="Хороший"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5"/>
  <sheetViews>
    <sheetView tabSelected="1" view="pageBreakPreview" zoomScale="85" zoomScaleNormal="100" zoomScaleSheetLayoutView="85" workbookViewId="0"/>
  </sheetViews>
  <sheetFormatPr defaultColWidth="9.125" defaultRowHeight="14.3" x14ac:dyDescent="0.25"/>
  <cols>
    <col min="1" max="1" width="11.125" style="5" customWidth="1"/>
    <col min="2" max="2" width="81.75" style="8" customWidth="1"/>
    <col min="3" max="3" width="61.625" style="9" customWidth="1"/>
    <col min="4" max="4" width="12" style="10" customWidth="1"/>
    <col min="5" max="5" width="11.125" style="17" customWidth="1"/>
    <col min="6" max="6" width="15.25" style="7" customWidth="1"/>
    <col min="7" max="7" width="15.625" style="18" customWidth="1"/>
    <col min="8" max="16384" width="9.125" style="1"/>
  </cols>
  <sheetData>
    <row r="1" spans="1:8" ht="32.950000000000003" customHeight="1" x14ac:dyDescent="0.25">
      <c r="B1" s="14"/>
      <c r="C1" s="15"/>
      <c r="D1" s="56" t="s">
        <v>8</v>
      </c>
      <c r="E1" s="56"/>
      <c r="F1" s="56"/>
      <c r="G1" s="56"/>
    </row>
    <row r="2" spans="1:8" ht="32.950000000000003" customHeight="1" x14ac:dyDescent="0.25">
      <c r="B2" s="14"/>
      <c r="C2" s="15"/>
      <c r="D2" s="56"/>
      <c r="E2" s="56"/>
      <c r="F2" s="56"/>
      <c r="G2" s="56"/>
    </row>
    <row r="3" spans="1:8" ht="32.950000000000003" customHeight="1" x14ac:dyDescent="0.25">
      <c r="B3" s="14"/>
      <c r="C3" s="15"/>
      <c r="D3" s="56"/>
      <c r="E3" s="56"/>
      <c r="F3" s="56"/>
      <c r="G3" s="56"/>
    </row>
    <row r="4" spans="1:8" ht="59.95" customHeight="1" x14ac:dyDescent="0.25">
      <c r="A4" s="57" t="s">
        <v>17</v>
      </c>
      <c r="B4" s="57"/>
      <c r="C4" s="57"/>
      <c r="D4" s="57"/>
      <c r="E4" s="57"/>
      <c r="F4" s="57"/>
      <c r="G4" s="57"/>
    </row>
    <row r="5" spans="1:8" s="2" customFormat="1" ht="50.3" customHeight="1" x14ac:dyDescent="0.25">
      <c r="A5" s="4" t="s">
        <v>3</v>
      </c>
      <c r="B5" s="3" t="s">
        <v>0</v>
      </c>
      <c r="C5" s="6" t="s">
        <v>2</v>
      </c>
      <c r="D5" s="4" t="s">
        <v>4</v>
      </c>
      <c r="E5" s="16" t="s">
        <v>1</v>
      </c>
      <c r="F5" s="3" t="s">
        <v>5</v>
      </c>
      <c r="G5" s="19" t="s">
        <v>14</v>
      </c>
    </row>
    <row r="6" spans="1:8" x14ac:dyDescent="0.25">
      <c r="A6" s="50">
        <v>1</v>
      </c>
      <c r="B6" s="49" t="s">
        <v>22</v>
      </c>
      <c r="C6" s="11" t="s">
        <v>18</v>
      </c>
      <c r="D6" s="50">
        <v>1</v>
      </c>
      <c r="E6" s="48">
        <v>5.09</v>
      </c>
      <c r="F6" s="48">
        <v>5.09</v>
      </c>
      <c r="G6" s="46">
        <v>200</v>
      </c>
      <c r="H6" s="42"/>
    </row>
    <row r="7" spans="1:8" x14ac:dyDescent="0.25">
      <c r="A7" s="50"/>
      <c r="B7" s="49"/>
      <c r="C7" s="12" t="s">
        <v>19</v>
      </c>
      <c r="D7" s="50"/>
      <c r="E7" s="48"/>
      <c r="F7" s="48"/>
      <c r="G7" s="46"/>
      <c r="H7" s="42"/>
    </row>
    <row r="8" spans="1:8" x14ac:dyDescent="0.25">
      <c r="A8" s="50"/>
      <c r="B8" s="49"/>
      <c r="C8" s="12" t="s">
        <v>20</v>
      </c>
      <c r="D8" s="50"/>
      <c r="E8" s="48"/>
      <c r="F8" s="48"/>
      <c r="G8" s="46"/>
      <c r="H8" s="42"/>
    </row>
    <row r="9" spans="1:8" x14ac:dyDescent="0.25">
      <c r="A9" s="50"/>
      <c r="B9" s="49"/>
      <c r="C9" s="12" t="s">
        <v>85</v>
      </c>
      <c r="D9" s="50"/>
      <c r="E9" s="48"/>
      <c r="F9" s="48"/>
      <c r="G9" s="46"/>
      <c r="H9" s="42"/>
    </row>
    <row r="10" spans="1:8" x14ac:dyDescent="0.25">
      <c r="A10" s="50"/>
      <c r="B10" s="49"/>
      <c r="C10" s="13" t="s">
        <v>21</v>
      </c>
      <c r="D10" s="50"/>
      <c r="E10" s="48"/>
      <c r="F10" s="48"/>
      <c r="G10" s="46"/>
      <c r="H10" s="42"/>
    </row>
    <row r="11" spans="1:8" x14ac:dyDescent="0.25">
      <c r="A11" s="50">
        <v>2</v>
      </c>
      <c r="B11" s="49" t="s">
        <v>22</v>
      </c>
      <c r="C11" s="21" t="s">
        <v>23</v>
      </c>
      <c r="D11" s="50">
        <v>1</v>
      </c>
      <c r="E11" s="48">
        <v>4.99</v>
      </c>
      <c r="F11" s="48">
        <v>4.99</v>
      </c>
      <c r="G11" s="46">
        <v>200</v>
      </c>
      <c r="H11" s="42"/>
    </row>
    <row r="12" spans="1:8" x14ac:dyDescent="0.25">
      <c r="A12" s="50"/>
      <c r="B12" s="49"/>
      <c r="C12" s="22" t="s">
        <v>24</v>
      </c>
      <c r="D12" s="50"/>
      <c r="E12" s="48"/>
      <c r="F12" s="48"/>
      <c r="G12" s="46"/>
      <c r="H12" s="42"/>
    </row>
    <row r="13" spans="1:8" x14ac:dyDescent="0.25">
      <c r="A13" s="50"/>
      <c r="B13" s="49"/>
      <c r="C13" s="22" t="s">
        <v>85</v>
      </c>
      <c r="D13" s="50"/>
      <c r="E13" s="48"/>
      <c r="F13" s="48"/>
      <c r="G13" s="46"/>
      <c r="H13" s="42"/>
    </row>
    <row r="14" spans="1:8" x14ac:dyDescent="0.25">
      <c r="A14" s="50"/>
      <c r="B14" s="49"/>
      <c r="C14" s="23" t="s">
        <v>45</v>
      </c>
      <c r="D14" s="50"/>
      <c r="E14" s="48"/>
      <c r="F14" s="48"/>
      <c r="G14" s="46"/>
      <c r="H14" s="42"/>
    </row>
    <row r="15" spans="1:8" x14ac:dyDescent="0.25">
      <c r="A15" s="50">
        <v>3</v>
      </c>
      <c r="B15" s="49" t="s">
        <v>22</v>
      </c>
      <c r="C15" s="21" t="s">
        <v>25</v>
      </c>
      <c r="D15" s="50">
        <v>1</v>
      </c>
      <c r="E15" s="48">
        <v>5.43</v>
      </c>
      <c r="F15" s="48">
        <v>5.43</v>
      </c>
      <c r="G15" s="46">
        <v>200</v>
      </c>
      <c r="H15" s="42"/>
    </row>
    <row r="16" spans="1:8" x14ac:dyDescent="0.25">
      <c r="A16" s="50"/>
      <c r="B16" s="49"/>
      <c r="C16" s="22" t="s">
        <v>26</v>
      </c>
      <c r="D16" s="50"/>
      <c r="E16" s="48"/>
      <c r="F16" s="48"/>
      <c r="G16" s="46"/>
      <c r="H16" s="42"/>
    </row>
    <row r="17" spans="1:8" x14ac:dyDescent="0.25">
      <c r="A17" s="50"/>
      <c r="B17" s="49"/>
      <c r="C17" s="22" t="s">
        <v>27</v>
      </c>
      <c r="D17" s="50"/>
      <c r="E17" s="48"/>
      <c r="F17" s="48"/>
      <c r="G17" s="46"/>
      <c r="H17" s="42"/>
    </row>
    <row r="18" spans="1:8" x14ac:dyDescent="0.25">
      <c r="A18" s="50"/>
      <c r="B18" s="49"/>
      <c r="C18" s="22" t="s">
        <v>84</v>
      </c>
      <c r="D18" s="50"/>
      <c r="E18" s="48"/>
      <c r="F18" s="48"/>
      <c r="G18" s="46"/>
      <c r="H18" s="42"/>
    </row>
    <row r="19" spans="1:8" x14ac:dyDescent="0.25">
      <c r="A19" s="50"/>
      <c r="B19" s="49"/>
      <c r="C19" s="23" t="s">
        <v>28</v>
      </c>
      <c r="D19" s="50"/>
      <c r="E19" s="48"/>
      <c r="F19" s="48"/>
      <c r="G19" s="46"/>
      <c r="H19" s="42"/>
    </row>
    <row r="20" spans="1:8" x14ac:dyDescent="0.25">
      <c r="A20" s="50">
        <v>4</v>
      </c>
      <c r="B20" s="49" t="s">
        <v>31</v>
      </c>
      <c r="C20" s="25" t="s">
        <v>30</v>
      </c>
      <c r="D20" s="51">
        <v>1</v>
      </c>
      <c r="E20" s="48">
        <v>3.21</v>
      </c>
      <c r="F20" s="48">
        <v>3.21</v>
      </c>
      <c r="G20" s="46">
        <v>100</v>
      </c>
      <c r="H20" s="42"/>
    </row>
    <row r="21" spans="1:8" x14ac:dyDescent="0.25">
      <c r="A21" s="50"/>
      <c r="B21" s="49" t="s">
        <v>29</v>
      </c>
      <c r="C21" s="26" t="s">
        <v>83</v>
      </c>
      <c r="D21" s="52"/>
      <c r="E21" s="48"/>
      <c r="F21" s="48"/>
      <c r="G21" s="46"/>
      <c r="H21" s="42"/>
    </row>
    <row r="22" spans="1:8" x14ac:dyDescent="0.25">
      <c r="A22" s="50"/>
      <c r="B22" s="49" t="s">
        <v>29</v>
      </c>
      <c r="C22" s="27" t="s">
        <v>46</v>
      </c>
      <c r="D22" s="53"/>
      <c r="E22" s="48"/>
      <c r="F22" s="48"/>
      <c r="G22" s="46"/>
      <c r="H22" s="42"/>
    </row>
    <row r="23" spans="1:8" x14ac:dyDescent="0.25">
      <c r="A23" s="50">
        <v>5</v>
      </c>
      <c r="B23" s="49" t="s">
        <v>32</v>
      </c>
      <c r="C23" s="25" t="s">
        <v>33</v>
      </c>
      <c r="D23" s="51">
        <v>1</v>
      </c>
      <c r="E23" s="55">
        <v>3.27</v>
      </c>
      <c r="F23" s="55">
        <v>3.27</v>
      </c>
      <c r="G23" s="54">
        <v>250</v>
      </c>
      <c r="H23" s="42"/>
    </row>
    <row r="24" spans="1:8" x14ac:dyDescent="0.25">
      <c r="A24" s="50"/>
      <c r="B24" s="49" t="s">
        <v>29</v>
      </c>
      <c r="C24" s="26" t="s">
        <v>34</v>
      </c>
      <c r="D24" s="52"/>
      <c r="E24" s="48"/>
      <c r="F24" s="48"/>
      <c r="G24" s="46"/>
      <c r="H24" s="42"/>
    </row>
    <row r="25" spans="1:8" x14ac:dyDescent="0.25">
      <c r="A25" s="50"/>
      <c r="B25" s="49" t="s">
        <v>29</v>
      </c>
      <c r="C25" s="26" t="s">
        <v>35</v>
      </c>
      <c r="D25" s="52"/>
      <c r="E25" s="48"/>
      <c r="F25" s="48"/>
      <c r="G25" s="46"/>
      <c r="H25" s="42"/>
    </row>
    <row r="26" spans="1:8" x14ac:dyDescent="0.25">
      <c r="A26" s="50"/>
      <c r="B26" s="49" t="s">
        <v>29</v>
      </c>
      <c r="C26" s="26" t="s">
        <v>82</v>
      </c>
      <c r="D26" s="52"/>
      <c r="E26" s="48"/>
      <c r="F26" s="48"/>
      <c r="G26" s="46"/>
      <c r="H26" s="42"/>
    </row>
    <row r="27" spans="1:8" x14ac:dyDescent="0.25">
      <c r="A27" s="50"/>
      <c r="B27" s="49" t="s">
        <v>29</v>
      </c>
      <c r="C27" s="27" t="s">
        <v>36</v>
      </c>
      <c r="D27" s="53"/>
      <c r="E27" s="48"/>
      <c r="F27" s="48"/>
      <c r="G27" s="46"/>
      <c r="H27" s="42"/>
    </row>
    <row r="28" spans="1:8" x14ac:dyDescent="0.25">
      <c r="A28" s="50">
        <v>6</v>
      </c>
      <c r="B28" s="49" t="s">
        <v>37</v>
      </c>
      <c r="C28" s="28" t="s">
        <v>34</v>
      </c>
      <c r="D28" s="51">
        <v>1</v>
      </c>
      <c r="E28" s="48">
        <v>4.8600000000000003</v>
      </c>
      <c r="F28" s="48">
        <v>4.8600000000000003</v>
      </c>
      <c r="G28" s="46">
        <v>150</v>
      </c>
      <c r="H28" s="42"/>
    </row>
    <row r="29" spans="1:8" x14ac:dyDescent="0.25">
      <c r="A29" s="50"/>
      <c r="B29" s="49" t="s">
        <v>29</v>
      </c>
      <c r="C29" s="29" t="s">
        <v>38</v>
      </c>
      <c r="D29" s="52"/>
      <c r="E29" s="48"/>
      <c r="F29" s="48"/>
      <c r="G29" s="46"/>
      <c r="H29" s="42"/>
    </row>
    <row r="30" spans="1:8" x14ac:dyDescent="0.25">
      <c r="A30" s="50"/>
      <c r="B30" s="49" t="s">
        <v>29</v>
      </c>
      <c r="C30" s="29" t="s">
        <v>81</v>
      </c>
      <c r="D30" s="52"/>
      <c r="E30" s="48"/>
      <c r="F30" s="48"/>
      <c r="G30" s="46"/>
      <c r="H30" s="42"/>
    </row>
    <row r="31" spans="1:8" x14ac:dyDescent="0.25">
      <c r="A31" s="50"/>
      <c r="B31" s="49" t="s">
        <v>29</v>
      </c>
      <c r="C31" s="30" t="s">
        <v>39</v>
      </c>
      <c r="D31" s="53"/>
      <c r="E31" s="48"/>
      <c r="F31" s="48"/>
      <c r="G31" s="46"/>
      <c r="H31" s="42"/>
    </row>
    <row r="32" spans="1:8" x14ac:dyDescent="0.25">
      <c r="A32" s="50">
        <v>7</v>
      </c>
      <c r="B32" s="49" t="s">
        <v>40</v>
      </c>
      <c r="C32" s="25" t="s">
        <v>41</v>
      </c>
      <c r="D32" s="51">
        <v>1</v>
      </c>
      <c r="E32" s="48">
        <v>5.1100000000000003</v>
      </c>
      <c r="F32" s="48">
        <v>5.1100000000000003</v>
      </c>
      <c r="G32" s="46">
        <v>200</v>
      </c>
      <c r="H32" s="42"/>
    </row>
    <row r="33" spans="1:8" x14ac:dyDescent="0.25">
      <c r="A33" s="50"/>
      <c r="B33" s="49" t="s">
        <v>29</v>
      </c>
      <c r="C33" s="26" t="s">
        <v>16</v>
      </c>
      <c r="D33" s="52"/>
      <c r="E33" s="48"/>
      <c r="F33" s="48"/>
      <c r="G33" s="46"/>
      <c r="H33" s="42"/>
    </row>
    <row r="34" spans="1:8" x14ac:dyDescent="0.25">
      <c r="A34" s="50"/>
      <c r="B34" s="49" t="s">
        <v>29</v>
      </c>
      <c r="C34" s="27" t="s">
        <v>42</v>
      </c>
      <c r="D34" s="53"/>
      <c r="E34" s="48"/>
      <c r="F34" s="48"/>
      <c r="G34" s="46"/>
      <c r="H34" s="42"/>
    </row>
    <row r="35" spans="1:8" x14ac:dyDescent="0.25">
      <c r="A35" s="50">
        <v>8</v>
      </c>
      <c r="B35" s="49" t="s">
        <v>43</v>
      </c>
      <c r="C35" s="25" t="s">
        <v>44</v>
      </c>
      <c r="D35" s="51">
        <v>1</v>
      </c>
      <c r="E35" s="48">
        <v>5.13</v>
      </c>
      <c r="F35" s="48">
        <v>5.13</v>
      </c>
      <c r="G35" s="46">
        <v>200</v>
      </c>
      <c r="H35" s="42"/>
    </row>
    <row r="36" spans="1:8" x14ac:dyDescent="0.25">
      <c r="A36" s="50"/>
      <c r="B36" s="49" t="s">
        <v>29</v>
      </c>
      <c r="C36" s="26" t="s">
        <v>47</v>
      </c>
      <c r="D36" s="52"/>
      <c r="E36" s="48"/>
      <c r="F36" s="48"/>
      <c r="G36" s="46"/>
      <c r="H36" s="42"/>
    </row>
    <row r="37" spans="1:8" x14ac:dyDescent="0.25">
      <c r="A37" s="50"/>
      <c r="B37" s="49" t="s">
        <v>29</v>
      </c>
      <c r="C37" s="26" t="s">
        <v>80</v>
      </c>
      <c r="D37" s="52"/>
      <c r="E37" s="48"/>
      <c r="F37" s="48"/>
      <c r="G37" s="46"/>
      <c r="H37" s="42"/>
    </row>
    <row r="38" spans="1:8" x14ac:dyDescent="0.25">
      <c r="A38" s="50"/>
      <c r="B38" s="49" t="s">
        <v>29</v>
      </c>
      <c r="C38" s="27" t="s">
        <v>42</v>
      </c>
      <c r="D38" s="53"/>
      <c r="E38" s="48"/>
      <c r="F38" s="48"/>
      <c r="G38" s="46"/>
      <c r="H38" s="42"/>
    </row>
    <row r="39" spans="1:8" x14ac:dyDescent="0.25">
      <c r="A39" s="50">
        <v>9</v>
      </c>
      <c r="B39" s="49" t="s">
        <v>48</v>
      </c>
      <c r="C39" s="25" t="s">
        <v>49</v>
      </c>
      <c r="D39" s="51">
        <v>1</v>
      </c>
      <c r="E39" s="48">
        <v>4.7300000000000004</v>
      </c>
      <c r="F39" s="48">
        <v>4.7300000000000004</v>
      </c>
      <c r="G39" s="46">
        <v>200</v>
      </c>
      <c r="H39" s="42"/>
    </row>
    <row r="40" spans="1:8" x14ac:dyDescent="0.25">
      <c r="A40" s="50"/>
      <c r="B40" s="49" t="s">
        <v>29</v>
      </c>
      <c r="C40" s="26" t="s">
        <v>79</v>
      </c>
      <c r="D40" s="52"/>
      <c r="E40" s="48"/>
      <c r="F40" s="48"/>
      <c r="G40" s="46"/>
      <c r="H40" s="42"/>
    </row>
    <row r="41" spans="1:8" x14ac:dyDescent="0.25">
      <c r="A41" s="50"/>
      <c r="B41" s="49" t="s">
        <v>29</v>
      </c>
      <c r="C41" s="27" t="s">
        <v>50</v>
      </c>
      <c r="D41" s="53"/>
      <c r="E41" s="48"/>
      <c r="F41" s="48"/>
      <c r="G41" s="46"/>
      <c r="H41" s="42"/>
    </row>
    <row r="42" spans="1:8" x14ac:dyDescent="0.25">
      <c r="A42" s="50">
        <v>10</v>
      </c>
      <c r="B42" s="49" t="s">
        <v>13</v>
      </c>
      <c r="C42" s="25" t="s">
        <v>198</v>
      </c>
      <c r="D42" s="51">
        <v>1</v>
      </c>
      <c r="E42" s="48">
        <v>4.3499999999999996</v>
      </c>
      <c r="F42" s="48">
        <v>4.3499999999999996</v>
      </c>
      <c r="G42" s="46">
        <v>200</v>
      </c>
      <c r="H42" s="42"/>
    </row>
    <row r="43" spans="1:8" x14ac:dyDescent="0.25">
      <c r="A43" s="50"/>
      <c r="B43" s="49" t="s">
        <v>29</v>
      </c>
      <c r="C43" s="26" t="s">
        <v>78</v>
      </c>
      <c r="D43" s="52"/>
      <c r="E43" s="48"/>
      <c r="F43" s="48"/>
      <c r="G43" s="46"/>
      <c r="H43" s="42"/>
    </row>
    <row r="44" spans="1:8" x14ac:dyDescent="0.25">
      <c r="A44" s="50"/>
      <c r="B44" s="49" t="s">
        <v>29</v>
      </c>
      <c r="C44" s="27" t="s">
        <v>51</v>
      </c>
      <c r="D44" s="53"/>
      <c r="E44" s="48"/>
      <c r="F44" s="48"/>
      <c r="G44" s="46"/>
      <c r="H44" s="42"/>
    </row>
    <row r="45" spans="1:8" x14ac:dyDescent="0.25">
      <c r="A45" s="50">
        <v>11</v>
      </c>
      <c r="B45" s="49" t="s">
        <v>52</v>
      </c>
      <c r="C45" s="25" t="s">
        <v>53</v>
      </c>
      <c r="D45" s="51">
        <v>1</v>
      </c>
      <c r="E45" s="48">
        <v>3.62</v>
      </c>
      <c r="F45" s="48">
        <v>3.62</v>
      </c>
      <c r="G45" s="46">
        <v>100</v>
      </c>
      <c r="H45" s="42"/>
    </row>
    <row r="46" spans="1:8" x14ac:dyDescent="0.25">
      <c r="A46" s="50"/>
      <c r="B46" s="49" t="s">
        <v>29</v>
      </c>
      <c r="C46" s="26" t="s">
        <v>77</v>
      </c>
      <c r="D46" s="52"/>
      <c r="E46" s="48"/>
      <c r="F46" s="48"/>
      <c r="G46" s="46"/>
      <c r="H46" s="42"/>
    </row>
    <row r="47" spans="1:8" x14ac:dyDescent="0.25">
      <c r="A47" s="50"/>
      <c r="B47" s="49" t="s">
        <v>29</v>
      </c>
      <c r="C47" s="27" t="s">
        <v>54</v>
      </c>
      <c r="D47" s="53"/>
      <c r="E47" s="48"/>
      <c r="F47" s="48"/>
      <c r="G47" s="46"/>
      <c r="H47" s="42"/>
    </row>
    <row r="48" spans="1:8" x14ac:dyDescent="0.25">
      <c r="A48" s="50">
        <v>12</v>
      </c>
      <c r="B48" s="49" t="s">
        <v>48</v>
      </c>
      <c r="C48" s="25" t="s">
        <v>55</v>
      </c>
      <c r="D48" s="51">
        <v>1</v>
      </c>
      <c r="E48" s="48">
        <v>4.66</v>
      </c>
      <c r="F48" s="48">
        <v>4.66</v>
      </c>
      <c r="G48" s="46">
        <v>200</v>
      </c>
      <c r="H48" s="42"/>
    </row>
    <row r="49" spans="1:8" x14ac:dyDescent="0.25">
      <c r="A49" s="50"/>
      <c r="B49" s="49" t="s">
        <v>29</v>
      </c>
      <c r="C49" s="26" t="s">
        <v>76</v>
      </c>
      <c r="D49" s="52"/>
      <c r="E49" s="48"/>
      <c r="F49" s="48"/>
      <c r="G49" s="46"/>
      <c r="H49" s="42"/>
    </row>
    <row r="50" spans="1:8" x14ac:dyDescent="0.25">
      <c r="A50" s="50"/>
      <c r="B50" s="49" t="s">
        <v>29</v>
      </c>
      <c r="C50" s="27" t="s">
        <v>56</v>
      </c>
      <c r="D50" s="53"/>
      <c r="E50" s="48"/>
      <c r="F50" s="48"/>
      <c r="G50" s="46"/>
      <c r="H50" s="42"/>
    </row>
    <row r="51" spans="1:8" x14ac:dyDescent="0.25">
      <c r="A51" s="50">
        <v>13</v>
      </c>
      <c r="B51" s="49" t="s">
        <v>22</v>
      </c>
      <c r="C51" s="25" t="s">
        <v>57</v>
      </c>
      <c r="D51" s="51">
        <v>1</v>
      </c>
      <c r="E51" s="48">
        <v>6.72</v>
      </c>
      <c r="F51" s="48">
        <v>6.72</v>
      </c>
      <c r="G51" s="46">
        <v>250</v>
      </c>
      <c r="H51" s="42"/>
    </row>
    <row r="52" spans="1:8" x14ac:dyDescent="0.25">
      <c r="A52" s="50"/>
      <c r="B52" s="49" t="s">
        <v>29</v>
      </c>
      <c r="C52" s="26" t="s">
        <v>75</v>
      </c>
      <c r="D52" s="52"/>
      <c r="E52" s="48"/>
      <c r="F52" s="48"/>
      <c r="G52" s="46"/>
      <c r="H52" s="42"/>
    </row>
    <row r="53" spans="1:8" x14ac:dyDescent="0.25">
      <c r="A53" s="50"/>
      <c r="B53" s="49" t="s">
        <v>29</v>
      </c>
      <c r="C53" s="27" t="s">
        <v>58</v>
      </c>
      <c r="D53" s="53"/>
      <c r="E53" s="48"/>
      <c r="F53" s="48"/>
      <c r="G53" s="46"/>
      <c r="H53" s="42"/>
    </row>
    <row r="54" spans="1:8" x14ac:dyDescent="0.25">
      <c r="A54" s="50">
        <v>14</v>
      </c>
      <c r="B54" s="49" t="s">
        <v>22</v>
      </c>
      <c r="C54" s="25" t="s">
        <v>59</v>
      </c>
      <c r="D54" s="51">
        <v>1</v>
      </c>
      <c r="E54" s="55">
        <v>4.7699999999999996</v>
      </c>
      <c r="F54" s="48">
        <v>4.7699999999999996</v>
      </c>
      <c r="G54" s="46">
        <v>150</v>
      </c>
      <c r="H54" s="42"/>
    </row>
    <row r="55" spans="1:8" x14ac:dyDescent="0.25">
      <c r="A55" s="50"/>
      <c r="B55" s="49" t="s">
        <v>29</v>
      </c>
      <c r="C55" s="26" t="s">
        <v>74</v>
      </c>
      <c r="D55" s="52"/>
      <c r="E55" s="48"/>
      <c r="F55" s="48"/>
      <c r="G55" s="46"/>
      <c r="H55" s="42"/>
    </row>
    <row r="56" spans="1:8" x14ac:dyDescent="0.25">
      <c r="A56" s="50"/>
      <c r="B56" s="49" t="s">
        <v>29</v>
      </c>
      <c r="C56" s="27" t="s">
        <v>60</v>
      </c>
      <c r="D56" s="53"/>
      <c r="E56" s="48"/>
      <c r="F56" s="48"/>
      <c r="G56" s="46"/>
      <c r="H56" s="42"/>
    </row>
    <row r="57" spans="1:8" x14ac:dyDescent="0.25">
      <c r="A57" s="50">
        <v>15</v>
      </c>
      <c r="B57" s="49" t="s">
        <v>32</v>
      </c>
      <c r="C57" s="25" t="s">
        <v>61</v>
      </c>
      <c r="D57" s="51">
        <v>1</v>
      </c>
      <c r="E57" s="48">
        <v>4.3499999999999996</v>
      </c>
      <c r="F57" s="48">
        <v>4.3499999999999996</v>
      </c>
      <c r="G57" s="46">
        <v>150</v>
      </c>
      <c r="H57" s="42"/>
    </row>
    <row r="58" spans="1:8" x14ac:dyDescent="0.25">
      <c r="A58" s="50"/>
      <c r="B58" s="49" t="s">
        <v>29</v>
      </c>
      <c r="C58" s="26" t="s">
        <v>73</v>
      </c>
      <c r="D58" s="52"/>
      <c r="E58" s="48"/>
      <c r="F58" s="48"/>
      <c r="G58" s="46"/>
      <c r="H58" s="42"/>
    </row>
    <row r="59" spans="1:8" x14ac:dyDescent="0.25">
      <c r="A59" s="50"/>
      <c r="B59" s="49" t="s">
        <v>29</v>
      </c>
      <c r="C59" s="27" t="s">
        <v>62</v>
      </c>
      <c r="D59" s="53"/>
      <c r="E59" s="48"/>
      <c r="F59" s="48"/>
      <c r="G59" s="46"/>
      <c r="H59" s="42"/>
    </row>
    <row r="60" spans="1:8" x14ac:dyDescent="0.25">
      <c r="A60" s="50">
        <v>16</v>
      </c>
      <c r="B60" s="49" t="s">
        <v>31</v>
      </c>
      <c r="C60" s="25" t="s">
        <v>63</v>
      </c>
      <c r="D60" s="51">
        <v>1</v>
      </c>
      <c r="E60" s="48">
        <v>5.39</v>
      </c>
      <c r="F60" s="48">
        <v>5.39</v>
      </c>
      <c r="G60" s="46">
        <v>200</v>
      </c>
      <c r="H60" s="42"/>
    </row>
    <row r="61" spans="1:8" x14ac:dyDescent="0.25">
      <c r="A61" s="50"/>
      <c r="B61" s="49" t="s">
        <v>29</v>
      </c>
      <c r="C61" s="26" t="s">
        <v>72</v>
      </c>
      <c r="D61" s="52"/>
      <c r="E61" s="48"/>
      <c r="F61" s="48"/>
      <c r="G61" s="46"/>
      <c r="H61" s="42"/>
    </row>
    <row r="62" spans="1:8" x14ac:dyDescent="0.25">
      <c r="A62" s="50"/>
      <c r="B62" s="49" t="s">
        <v>29</v>
      </c>
      <c r="C62" s="27" t="s">
        <v>64</v>
      </c>
      <c r="D62" s="53"/>
      <c r="E62" s="48"/>
      <c r="F62" s="48"/>
      <c r="G62" s="46"/>
      <c r="H62" s="42"/>
    </row>
    <row r="63" spans="1:8" x14ac:dyDescent="0.25">
      <c r="A63" s="50">
        <v>17</v>
      </c>
      <c r="B63" s="49" t="s">
        <v>67</v>
      </c>
      <c r="C63" s="25" t="s">
        <v>65</v>
      </c>
      <c r="D63" s="51">
        <v>2</v>
      </c>
      <c r="E63" s="48">
        <v>6.62</v>
      </c>
      <c r="F63" s="55">
        <v>6.62</v>
      </c>
      <c r="G63" s="54">
        <v>350</v>
      </c>
      <c r="H63" s="42"/>
    </row>
    <row r="64" spans="1:8" x14ac:dyDescent="0.25">
      <c r="A64" s="50"/>
      <c r="B64" s="49" t="s">
        <v>29</v>
      </c>
      <c r="C64" s="26" t="s">
        <v>71</v>
      </c>
      <c r="D64" s="52"/>
      <c r="E64" s="48"/>
      <c r="F64" s="48"/>
      <c r="G64" s="46"/>
      <c r="H64" s="42"/>
    </row>
    <row r="65" spans="1:8" x14ac:dyDescent="0.25">
      <c r="A65" s="50"/>
      <c r="B65" s="49" t="s">
        <v>29</v>
      </c>
      <c r="C65" s="27" t="s">
        <v>66</v>
      </c>
      <c r="D65" s="53"/>
      <c r="E65" s="48"/>
      <c r="F65" s="48"/>
      <c r="G65" s="46"/>
      <c r="H65" s="42"/>
    </row>
    <row r="66" spans="1:8" x14ac:dyDescent="0.25">
      <c r="A66" s="50">
        <v>18</v>
      </c>
      <c r="B66" s="49" t="s">
        <v>67</v>
      </c>
      <c r="C66" s="28" t="s">
        <v>68</v>
      </c>
      <c r="D66" s="51">
        <v>2</v>
      </c>
      <c r="E66" s="55">
        <v>7.44</v>
      </c>
      <c r="F66" s="48">
        <v>7.44</v>
      </c>
      <c r="G66" s="46">
        <v>450</v>
      </c>
      <c r="H66" s="42"/>
    </row>
    <row r="67" spans="1:8" x14ac:dyDescent="0.25">
      <c r="A67" s="50"/>
      <c r="B67" s="49" t="s">
        <v>29</v>
      </c>
      <c r="C67" s="29" t="s">
        <v>70</v>
      </c>
      <c r="D67" s="52"/>
      <c r="E67" s="48"/>
      <c r="F67" s="48"/>
      <c r="G67" s="46"/>
      <c r="H67" s="42"/>
    </row>
    <row r="68" spans="1:8" x14ac:dyDescent="0.25">
      <c r="A68" s="50"/>
      <c r="B68" s="49" t="s">
        <v>29</v>
      </c>
      <c r="C68" s="30" t="s">
        <v>69</v>
      </c>
      <c r="D68" s="53"/>
      <c r="E68" s="48"/>
      <c r="F68" s="48"/>
      <c r="G68" s="46"/>
      <c r="H68" s="42"/>
    </row>
    <row r="69" spans="1:8" x14ac:dyDescent="0.25">
      <c r="A69" s="50">
        <v>19</v>
      </c>
      <c r="B69" s="31" t="s">
        <v>199</v>
      </c>
      <c r="C69" s="32" t="s">
        <v>181</v>
      </c>
      <c r="D69" s="50">
        <v>5</v>
      </c>
      <c r="E69" s="33">
        <v>224.71</v>
      </c>
      <c r="F69" s="48">
        <f>E69+E70</f>
        <v>293.44</v>
      </c>
      <c r="G69" s="46">
        <v>150</v>
      </c>
      <c r="H69" s="42"/>
    </row>
    <row r="70" spans="1:8" x14ac:dyDescent="0.25">
      <c r="A70" s="50"/>
      <c r="B70" s="32" t="s">
        <v>200</v>
      </c>
      <c r="C70" s="32" t="s">
        <v>181</v>
      </c>
      <c r="D70" s="50"/>
      <c r="E70" s="33">
        <v>68.73</v>
      </c>
      <c r="F70" s="48"/>
      <c r="G70" s="46"/>
      <c r="H70" s="42"/>
    </row>
    <row r="71" spans="1:8" x14ac:dyDescent="0.25">
      <c r="A71" s="24">
        <v>20</v>
      </c>
      <c r="B71" s="31" t="s">
        <v>201</v>
      </c>
      <c r="C71" s="32" t="s">
        <v>181</v>
      </c>
      <c r="D71" s="24">
        <v>1</v>
      </c>
      <c r="E71" s="33">
        <v>247.86</v>
      </c>
      <c r="F71" s="33">
        <f>E71</f>
        <v>247.86</v>
      </c>
      <c r="G71" s="41">
        <v>100</v>
      </c>
      <c r="H71" s="42"/>
    </row>
    <row r="72" spans="1:8" x14ac:dyDescent="0.25">
      <c r="A72" s="50">
        <v>21</v>
      </c>
      <c r="B72" s="31" t="s">
        <v>182</v>
      </c>
      <c r="C72" s="32" t="s">
        <v>183</v>
      </c>
      <c r="D72" s="50">
        <v>12</v>
      </c>
      <c r="E72" s="33">
        <v>142.63999999999999</v>
      </c>
      <c r="F72" s="48">
        <f>E72+E73</f>
        <v>244.07999999999998</v>
      </c>
      <c r="G72" s="46">
        <v>100</v>
      </c>
      <c r="H72" s="42"/>
    </row>
    <row r="73" spans="1:8" x14ac:dyDescent="0.25">
      <c r="A73" s="50"/>
      <c r="B73" s="31" t="s">
        <v>184</v>
      </c>
      <c r="C73" s="32" t="s">
        <v>183</v>
      </c>
      <c r="D73" s="50"/>
      <c r="E73" s="33">
        <v>101.44</v>
      </c>
      <c r="F73" s="48"/>
      <c r="G73" s="46"/>
      <c r="H73" s="42"/>
    </row>
    <row r="74" spans="1:8" x14ac:dyDescent="0.25">
      <c r="A74" s="50">
        <v>22</v>
      </c>
      <c r="B74" s="31" t="s">
        <v>202</v>
      </c>
      <c r="C74" s="32" t="s">
        <v>181</v>
      </c>
      <c r="D74" s="50">
        <v>12</v>
      </c>
      <c r="E74" s="33">
        <v>351.32</v>
      </c>
      <c r="F74" s="48">
        <f>E74+E75+E76</f>
        <v>704.5100000000001</v>
      </c>
      <c r="G74" s="46">
        <v>350</v>
      </c>
      <c r="H74" s="42"/>
    </row>
    <row r="75" spans="1:8" x14ac:dyDescent="0.25">
      <c r="A75" s="50"/>
      <c r="B75" s="31" t="s">
        <v>203</v>
      </c>
      <c r="C75" s="32" t="s">
        <v>181</v>
      </c>
      <c r="D75" s="50"/>
      <c r="E75" s="33">
        <v>261.85000000000002</v>
      </c>
      <c r="F75" s="48"/>
      <c r="G75" s="46"/>
      <c r="H75" s="42"/>
    </row>
    <row r="76" spans="1:8" x14ac:dyDescent="0.25">
      <c r="A76" s="50"/>
      <c r="B76" s="31" t="s">
        <v>185</v>
      </c>
      <c r="C76" s="32" t="s">
        <v>181</v>
      </c>
      <c r="D76" s="50"/>
      <c r="E76" s="33">
        <v>91.34</v>
      </c>
      <c r="F76" s="48"/>
      <c r="G76" s="46"/>
      <c r="H76" s="42"/>
    </row>
    <row r="77" spans="1:8" x14ac:dyDescent="0.25">
      <c r="A77" s="24">
        <v>23</v>
      </c>
      <c r="B77" s="31" t="s">
        <v>204</v>
      </c>
      <c r="C77" s="32" t="s">
        <v>181</v>
      </c>
      <c r="D77" s="24">
        <v>6</v>
      </c>
      <c r="E77" s="33">
        <v>353.26</v>
      </c>
      <c r="F77" s="33">
        <f>E77</f>
        <v>353.26</v>
      </c>
      <c r="G77" s="41">
        <v>150</v>
      </c>
      <c r="H77" s="42"/>
    </row>
    <row r="78" spans="1:8" x14ac:dyDescent="0.25">
      <c r="A78" s="24">
        <v>24</v>
      </c>
      <c r="B78" s="31" t="s">
        <v>205</v>
      </c>
      <c r="C78" s="32" t="s">
        <v>181</v>
      </c>
      <c r="D78" s="24">
        <v>6</v>
      </c>
      <c r="E78" s="33">
        <v>357.58</v>
      </c>
      <c r="F78" s="33">
        <f t="shared" ref="F78:F86" si="0">E78</f>
        <v>357.58</v>
      </c>
      <c r="G78" s="41">
        <v>150</v>
      </c>
      <c r="H78" s="42"/>
    </row>
    <row r="79" spans="1:8" x14ac:dyDescent="0.25">
      <c r="A79" s="24">
        <v>25</v>
      </c>
      <c r="B79" s="31" t="s">
        <v>206</v>
      </c>
      <c r="C79" s="32" t="s">
        <v>181</v>
      </c>
      <c r="D79" s="24">
        <v>6</v>
      </c>
      <c r="E79" s="33">
        <v>391.08</v>
      </c>
      <c r="F79" s="33">
        <f t="shared" si="0"/>
        <v>391.08</v>
      </c>
      <c r="G79" s="41">
        <v>200</v>
      </c>
      <c r="H79" s="42"/>
    </row>
    <row r="80" spans="1:8" x14ac:dyDescent="0.25">
      <c r="A80" s="24">
        <v>26</v>
      </c>
      <c r="B80" s="31" t="s">
        <v>206</v>
      </c>
      <c r="C80" s="32" t="s">
        <v>181</v>
      </c>
      <c r="D80" s="24">
        <v>6</v>
      </c>
      <c r="E80" s="33">
        <v>253.43</v>
      </c>
      <c r="F80" s="33">
        <f t="shared" si="0"/>
        <v>253.43</v>
      </c>
      <c r="G80" s="41">
        <v>100</v>
      </c>
      <c r="H80" s="42"/>
    </row>
    <row r="81" spans="1:8" x14ac:dyDescent="0.25">
      <c r="A81" s="24">
        <v>27</v>
      </c>
      <c r="B81" s="31" t="s">
        <v>186</v>
      </c>
      <c r="C81" s="32" t="s">
        <v>181</v>
      </c>
      <c r="D81" s="24">
        <v>6</v>
      </c>
      <c r="E81" s="33">
        <v>202.97</v>
      </c>
      <c r="F81" s="33">
        <f t="shared" si="0"/>
        <v>202.97</v>
      </c>
      <c r="G81" s="41">
        <v>100</v>
      </c>
      <c r="H81" s="42"/>
    </row>
    <row r="82" spans="1:8" x14ac:dyDescent="0.25">
      <c r="A82" s="24">
        <v>28</v>
      </c>
      <c r="B82" s="31" t="s">
        <v>187</v>
      </c>
      <c r="C82" s="32" t="s">
        <v>181</v>
      </c>
      <c r="D82" s="24">
        <v>12</v>
      </c>
      <c r="E82" s="33">
        <v>794.21</v>
      </c>
      <c r="F82" s="33">
        <f t="shared" si="0"/>
        <v>794.21</v>
      </c>
      <c r="G82" s="41">
        <v>400</v>
      </c>
      <c r="H82" s="42"/>
    </row>
    <row r="83" spans="1:8" x14ac:dyDescent="0.25">
      <c r="A83" s="24">
        <v>29</v>
      </c>
      <c r="B83" s="31" t="s">
        <v>207</v>
      </c>
      <c r="C83" s="32" t="s">
        <v>181</v>
      </c>
      <c r="D83" s="24">
        <v>1</v>
      </c>
      <c r="E83" s="33">
        <v>132.53</v>
      </c>
      <c r="F83" s="33">
        <f t="shared" si="0"/>
        <v>132.53</v>
      </c>
      <c r="G83" s="41">
        <v>50</v>
      </c>
      <c r="H83" s="42"/>
    </row>
    <row r="84" spans="1:8" x14ac:dyDescent="0.25">
      <c r="A84" s="24">
        <v>30</v>
      </c>
      <c r="B84" s="31" t="s">
        <v>204</v>
      </c>
      <c r="C84" s="32" t="s">
        <v>181</v>
      </c>
      <c r="D84" s="24">
        <v>5</v>
      </c>
      <c r="E84" s="33">
        <v>413.3</v>
      </c>
      <c r="F84" s="33">
        <f t="shared" si="0"/>
        <v>413.3</v>
      </c>
      <c r="G84" s="41">
        <v>200</v>
      </c>
      <c r="H84" s="42"/>
    </row>
    <row r="85" spans="1:8" x14ac:dyDescent="0.25">
      <c r="A85" s="24">
        <v>31</v>
      </c>
      <c r="B85" s="31" t="s">
        <v>208</v>
      </c>
      <c r="C85" s="32" t="s">
        <v>181</v>
      </c>
      <c r="D85" s="24">
        <v>6</v>
      </c>
      <c r="E85" s="33">
        <v>186.56</v>
      </c>
      <c r="F85" s="33">
        <f t="shared" si="0"/>
        <v>186.56</v>
      </c>
      <c r="G85" s="41">
        <v>90</v>
      </c>
      <c r="H85" s="42"/>
    </row>
    <row r="86" spans="1:8" x14ac:dyDescent="0.25">
      <c r="A86" s="24">
        <v>32</v>
      </c>
      <c r="B86" s="31" t="s">
        <v>182</v>
      </c>
      <c r="C86" s="32" t="s">
        <v>181</v>
      </c>
      <c r="D86" s="24">
        <v>6</v>
      </c>
      <c r="E86" s="33">
        <v>130.91</v>
      </c>
      <c r="F86" s="33">
        <f t="shared" si="0"/>
        <v>130.91</v>
      </c>
      <c r="G86" s="41">
        <v>50</v>
      </c>
      <c r="H86" s="42"/>
    </row>
    <row r="87" spans="1:8" x14ac:dyDescent="0.25">
      <c r="A87" s="50">
        <v>33</v>
      </c>
      <c r="B87" s="31" t="s">
        <v>188</v>
      </c>
      <c r="C87" s="32" t="s">
        <v>181</v>
      </c>
      <c r="D87" s="50">
        <v>6</v>
      </c>
      <c r="E87" s="33">
        <v>258.91000000000003</v>
      </c>
      <c r="F87" s="48">
        <f>E87+E88</f>
        <v>289.28000000000003</v>
      </c>
      <c r="G87" s="46">
        <v>150</v>
      </c>
      <c r="H87" s="42"/>
    </row>
    <row r="88" spans="1:8" x14ac:dyDescent="0.25">
      <c r="A88" s="50"/>
      <c r="B88" s="31" t="s">
        <v>184</v>
      </c>
      <c r="C88" s="32" t="s">
        <v>181</v>
      </c>
      <c r="D88" s="50"/>
      <c r="E88" s="33">
        <v>30.37</v>
      </c>
      <c r="F88" s="48"/>
      <c r="G88" s="46"/>
      <c r="H88" s="42"/>
    </row>
    <row r="89" spans="1:8" x14ac:dyDescent="0.25">
      <c r="A89" s="50">
        <v>34</v>
      </c>
      <c r="B89" s="31" t="s">
        <v>189</v>
      </c>
      <c r="C89" s="32" t="s">
        <v>181</v>
      </c>
      <c r="D89" s="50">
        <v>6</v>
      </c>
      <c r="E89" s="33">
        <v>255.39</v>
      </c>
      <c r="F89" s="48">
        <f>E89+E90</f>
        <v>285.06</v>
      </c>
      <c r="G89" s="46">
        <v>150</v>
      </c>
      <c r="H89" s="42"/>
    </row>
    <row r="90" spans="1:8" ht="17.350000000000001" customHeight="1" x14ac:dyDescent="0.25">
      <c r="A90" s="50"/>
      <c r="B90" s="31" t="s">
        <v>190</v>
      </c>
      <c r="C90" s="32" t="s">
        <v>181</v>
      </c>
      <c r="D90" s="50"/>
      <c r="E90" s="33">
        <v>29.67</v>
      </c>
      <c r="F90" s="48"/>
      <c r="G90" s="46"/>
      <c r="H90" s="42"/>
    </row>
    <row r="91" spans="1:8" x14ac:dyDescent="0.25">
      <c r="A91" s="50">
        <v>35</v>
      </c>
      <c r="B91" s="31" t="s">
        <v>188</v>
      </c>
      <c r="C91" s="32" t="s">
        <v>181</v>
      </c>
      <c r="D91" s="50">
        <v>6</v>
      </c>
      <c r="E91" s="33">
        <v>262.35000000000002</v>
      </c>
      <c r="F91" s="48">
        <f>E91+E92</f>
        <v>293.02000000000004</v>
      </c>
      <c r="G91" s="46">
        <v>150</v>
      </c>
      <c r="H91" s="42"/>
    </row>
    <row r="92" spans="1:8" ht="17.350000000000001" customHeight="1" x14ac:dyDescent="0.25">
      <c r="A92" s="50"/>
      <c r="B92" s="31" t="s">
        <v>184</v>
      </c>
      <c r="C92" s="32" t="s">
        <v>181</v>
      </c>
      <c r="D92" s="50"/>
      <c r="E92" s="33">
        <v>30.67</v>
      </c>
      <c r="F92" s="48"/>
      <c r="G92" s="46"/>
      <c r="H92" s="42"/>
    </row>
    <row r="93" spans="1:8" x14ac:dyDescent="0.25">
      <c r="A93" s="24">
        <v>36</v>
      </c>
      <c r="B93" s="31" t="s">
        <v>191</v>
      </c>
      <c r="C93" s="32" t="s">
        <v>181</v>
      </c>
      <c r="D93" s="24">
        <v>6</v>
      </c>
      <c r="E93" s="33">
        <v>422.79</v>
      </c>
      <c r="F93" s="33">
        <f>E93</f>
        <v>422.79</v>
      </c>
      <c r="G93" s="41">
        <v>200</v>
      </c>
      <c r="H93" s="42"/>
    </row>
    <row r="94" spans="1:8" x14ac:dyDescent="0.25">
      <c r="A94" s="50">
        <v>37</v>
      </c>
      <c r="B94" s="31" t="s">
        <v>204</v>
      </c>
      <c r="C94" s="32" t="s">
        <v>181</v>
      </c>
      <c r="D94" s="50">
        <v>6</v>
      </c>
      <c r="E94" s="33">
        <v>73.63</v>
      </c>
      <c r="F94" s="48">
        <f>E94+E95</f>
        <v>501</v>
      </c>
      <c r="G94" s="46">
        <v>250</v>
      </c>
      <c r="H94" s="42"/>
    </row>
    <row r="95" spans="1:8" ht="17.350000000000001" customHeight="1" x14ac:dyDescent="0.25">
      <c r="A95" s="50"/>
      <c r="B95" s="31" t="s">
        <v>204</v>
      </c>
      <c r="C95" s="32" t="s">
        <v>181</v>
      </c>
      <c r="D95" s="50"/>
      <c r="E95" s="33">
        <v>427.37</v>
      </c>
      <c r="F95" s="48"/>
      <c r="G95" s="46"/>
      <c r="H95" s="42"/>
    </row>
    <row r="96" spans="1:8" x14ac:dyDescent="0.25">
      <c r="A96" s="24">
        <v>38</v>
      </c>
      <c r="B96" s="31" t="s">
        <v>206</v>
      </c>
      <c r="C96" s="32" t="s">
        <v>181</v>
      </c>
      <c r="D96" s="24">
        <v>6</v>
      </c>
      <c r="E96" s="33">
        <v>401.99</v>
      </c>
      <c r="F96" s="33">
        <f t="shared" ref="F96:F106" si="1">E96</f>
        <v>401.99</v>
      </c>
      <c r="G96" s="41">
        <v>200</v>
      </c>
      <c r="H96" s="42"/>
    </row>
    <row r="97" spans="1:8" x14ac:dyDescent="0.25">
      <c r="A97" s="24">
        <v>39</v>
      </c>
      <c r="B97" s="31" t="s">
        <v>185</v>
      </c>
      <c r="C97" s="32" t="s">
        <v>181</v>
      </c>
      <c r="D97" s="24">
        <v>6</v>
      </c>
      <c r="E97" s="33">
        <v>138</v>
      </c>
      <c r="F97" s="33">
        <f t="shared" si="1"/>
        <v>138</v>
      </c>
      <c r="G97" s="41">
        <v>50</v>
      </c>
      <c r="H97" s="42"/>
    </row>
    <row r="98" spans="1:8" x14ac:dyDescent="0.25">
      <c r="A98" s="24">
        <v>40</v>
      </c>
      <c r="B98" s="31" t="s">
        <v>184</v>
      </c>
      <c r="C98" s="32" t="s">
        <v>181</v>
      </c>
      <c r="D98" s="24">
        <v>12</v>
      </c>
      <c r="E98" s="33">
        <v>181.24</v>
      </c>
      <c r="F98" s="33">
        <f t="shared" si="1"/>
        <v>181.24</v>
      </c>
      <c r="G98" s="41">
        <v>100</v>
      </c>
      <c r="H98" s="42"/>
    </row>
    <row r="99" spans="1:8" x14ac:dyDescent="0.25">
      <c r="A99" s="24">
        <v>41</v>
      </c>
      <c r="B99" s="31" t="s">
        <v>206</v>
      </c>
      <c r="C99" s="32" t="s">
        <v>181</v>
      </c>
      <c r="D99" s="24">
        <v>8</v>
      </c>
      <c r="E99" s="33">
        <v>419.05</v>
      </c>
      <c r="F99" s="33">
        <f t="shared" si="1"/>
        <v>419.05</v>
      </c>
      <c r="G99" s="41">
        <v>200</v>
      </c>
      <c r="H99" s="42"/>
    </row>
    <row r="100" spans="1:8" x14ac:dyDescent="0.25">
      <c r="A100" s="24">
        <v>42</v>
      </c>
      <c r="B100" s="31" t="s">
        <v>204</v>
      </c>
      <c r="C100" s="32" t="s">
        <v>181</v>
      </c>
      <c r="D100" s="24">
        <v>6</v>
      </c>
      <c r="E100" s="33">
        <v>470.52</v>
      </c>
      <c r="F100" s="33">
        <f t="shared" si="1"/>
        <v>470.52</v>
      </c>
      <c r="G100" s="41">
        <v>200</v>
      </c>
      <c r="H100" s="42"/>
    </row>
    <row r="101" spans="1:8" x14ac:dyDescent="0.25">
      <c r="A101" s="24">
        <v>43</v>
      </c>
      <c r="B101" s="31" t="s">
        <v>191</v>
      </c>
      <c r="C101" s="32" t="s">
        <v>181</v>
      </c>
      <c r="D101" s="24">
        <v>6</v>
      </c>
      <c r="E101" s="33">
        <v>418.84</v>
      </c>
      <c r="F101" s="33">
        <f t="shared" si="1"/>
        <v>418.84</v>
      </c>
      <c r="G101" s="41">
        <v>200</v>
      </c>
      <c r="H101" s="42"/>
    </row>
    <row r="102" spans="1:8" x14ac:dyDescent="0.25">
      <c r="A102" s="24">
        <v>44</v>
      </c>
      <c r="B102" s="31" t="s">
        <v>182</v>
      </c>
      <c r="C102" s="32" t="s">
        <v>181</v>
      </c>
      <c r="D102" s="24">
        <v>6</v>
      </c>
      <c r="E102" s="33">
        <v>150.79</v>
      </c>
      <c r="F102" s="33">
        <f t="shared" si="1"/>
        <v>150.79</v>
      </c>
      <c r="G102" s="41">
        <v>50</v>
      </c>
      <c r="H102" s="42"/>
    </row>
    <row r="103" spans="1:8" x14ac:dyDescent="0.25">
      <c r="A103" s="24">
        <v>45</v>
      </c>
      <c r="B103" s="31" t="s">
        <v>206</v>
      </c>
      <c r="C103" s="32" t="s">
        <v>181</v>
      </c>
      <c r="D103" s="24">
        <v>6</v>
      </c>
      <c r="E103" s="33">
        <v>272.41000000000003</v>
      </c>
      <c r="F103" s="33">
        <f t="shared" si="1"/>
        <v>272.41000000000003</v>
      </c>
      <c r="G103" s="41">
        <v>100</v>
      </c>
      <c r="H103" s="42"/>
    </row>
    <row r="104" spans="1:8" x14ac:dyDescent="0.25">
      <c r="A104" s="24">
        <v>46</v>
      </c>
      <c r="B104" s="31" t="s">
        <v>205</v>
      </c>
      <c r="C104" s="32" t="s">
        <v>181</v>
      </c>
      <c r="D104" s="24">
        <v>6</v>
      </c>
      <c r="E104" s="33">
        <v>350.88</v>
      </c>
      <c r="F104" s="33">
        <f t="shared" si="1"/>
        <v>350.88</v>
      </c>
      <c r="G104" s="41">
        <v>150</v>
      </c>
      <c r="H104" s="42"/>
    </row>
    <row r="105" spans="1:8" x14ac:dyDescent="0.25">
      <c r="A105" s="24">
        <v>47</v>
      </c>
      <c r="B105" s="31" t="s">
        <v>182</v>
      </c>
      <c r="C105" s="32" t="s">
        <v>183</v>
      </c>
      <c r="D105" s="24">
        <v>6</v>
      </c>
      <c r="E105" s="33">
        <v>144.31</v>
      </c>
      <c r="F105" s="33">
        <f t="shared" si="1"/>
        <v>144.31</v>
      </c>
      <c r="G105" s="41">
        <v>50</v>
      </c>
      <c r="H105" s="42"/>
    </row>
    <row r="106" spans="1:8" x14ac:dyDescent="0.25">
      <c r="A106" s="24">
        <v>48</v>
      </c>
      <c r="B106" s="31" t="s">
        <v>206</v>
      </c>
      <c r="C106" s="32" t="s">
        <v>181</v>
      </c>
      <c r="D106" s="24">
        <v>6</v>
      </c>
      <c r="E106" s="33">
        <v>264.44</v>
      </c>
      <c r="F106" s="33">
        <f t="shared" si="1"/>
        <v>264.44</v>
      </c>
      <c r="G106" s="41">
        <v>100</v>
      </c>
      <c r="H106" s="42"/>
    </row>
    <row r="107" spans="1:8" x14ac:dyDescent="0.25">
      <c r="A107" s="50">
        <v>49</v>
      </c>
      <c r="B107" s="31" t="s">
        <v>204</v>
      </c>
      <c r="C107" s="32" t="s">
        <v>181</v>
      </c>
      <c r="D107" s="50">
        <v>5</v>
      </c>
      <c r="E107" s="33">
        <v>182.14</v>
      </c>
      <c r="F107" s="48">
        <f>E107+E108</f>
        <v>349.23</v>
      </c>
      <c r="G107" s="46">
        <v>150</v>
      </c>
      <c r="H107" s="42"/>
    </row>
    <row r="108" spans="1:8" ht="17.350000000000001" customHeight="1" x14ac:dyDescent="0.25">
      <c r="A108" s="50"/>
      <c r="B108" s="31" t="s">
        <v>204</v>
      </c>
      <c r="C108" s="32" t="s">
        <v>181</v>
      </c>
      <c r="D108" s="50"/>
      <c r="E108" s="33">
        <v>167.09</v>
      </c>
      <c r="F108" s="48"/>
      <c r="G108" s="46"/>
      <c r="H108" s="42"/>
    </row>
    <row r="109" spans="1:8" x14ac:dyDescent="0.25">
      <c r="A109" s="24">
        <v>50</v>
      </c>
      <c r="B109" s="31" t="s">
        <v>205</v>
      </c>
      <c r="C109" s="32" t="s">
        <v>181</v>
      </c>
      <c r="D109" s="24">
        <v>6</v>
      </c>
      <c r="E109" s="33">
        <v>354.29</v>
      </c>
      <c r="F109" s="33">
        <f>E109</f>
        <v>354.29</v>
      </c>
      <c r="G109" s="41">
        <v>150</v>
      </c>
      <c r="H109" s="42"/>
    </row>
    <row r="110" spans="1:8" x14ac:dyDescent="0.25">
      <c r="A110" s="24">
        <v>51</v>
      </c>
      <c r="B110" s="31" t="s">
        <v>192</v>
      </c>
      <c r="C110" s="32" t="s">
        <v>181</v>
      </c>
      <c r="D110" s="24">
        <v>6</v>
      </c>
      <c r="E110" s="33">
        <v>188.99</v>
      </c>
      <c r="F110" s="33">
        <f t="shared" ref="F110:F113" si="2">E110</f>
        <v>188.99</v>
      </c>
      <c r="G110" s="41">
        <v>100</v>
      </c>
      <c r="H110" s="42"/>
    </row>
    <row r="111" spans="1:8" x14ac:dyDescent="0.25">
      <c r="A111" s="24">
        <v>52</v>
      </c>
      <c r="B111" s="31" t="s">
        <v>206</v>
      </c>
      <c r="C111" s="32" t="s">
        <v>181</v>
      </c>
      <c r="D111" s="24">
        <v>6</v>
      </c>
      <c r="E111" s="33">
        <v>262.32</v>
      </c>
      <c r="F111" s="33">
        <f t="shared" si="2"/>
        <v>262.32</v>
      </c>
      <c r="G111" s="41">
        <v>100</v>
      </c>
      <c r="H111" s="42"/>
    </row>
    <row r="112" spans="1:8" x14ac:dyDescent="0.25">
      <c r="A112" s="24">
        <v>53</v>
      </c>
      <c r="B112" s="31" t="s">
        <v>205</v>
      </c>
      <c r="C112" s="32" t="s">
        <v>181</v>
      </c>
      <c r="D112" s="24">
        <v>6</v>
      </c>
      <c r="E112" s="33">
        <v>353.23</v>
      </c>
      <c r="F112" s="33">
        <f t="shared" si="2"/>
        <v>353.23</v>
      </c>
      <c r="G112" s="41">
        <v>150</v>
      </c>
      <c r="H112" s="42"/>
    </row>
    <row r="113" spans="1:8" x14ac:dyDescent="0.25">
      <c r="A113" s="24">
        <v>54</v>
      </c>
      <c r="B113" s="31" t="s">
        <v>206</v>
      </c>
      <c r="C113" s="32" t="s">
        <v>181</v>
      </c>
      <c r="D113" s="24">
        <v>6</v>
      </c>
      <c r="E113" s="33">
        <v>245.26</v>
      </c>
      <c r="F113" s="33">
        <f t="shared" si="2"/>
        <v>245.26</v>
      </c>
      <c r="G113" s="41">
        <v>100</v>
      </c>
      <c r="H113" s="42"/>
    </row>
    <row r="114" spans="1:8" x14ac:dyDescent="0.25">
      <c r="A114" s="50">
        <v>55</v>
      </c>
      <c r="B114" s="49" t="s">
        <v>89</v>
      </c>
      <c r="C114" s="28" t="s">
        <v>86</v>
      </c>
      <c r="D114" s="51">
        <v>2</v>
      </c>
      <c r="E114" s="48">
        <v>90.36</v>
      </c>
      <c r="F114" s="48">
        <v>158.32</v>
      </c>
      <c r="G114" s="46">
        <v>1900</v>
      </c>
      <c r="H114" s="42"/>
    </row>
    <row r="115" spans="1:8" x14ac:dyDescent="0.25">
      <c r="A115" s="50"/>
      <c r="B115" s="49" t="s">
        <v>29</v>
      </c>
      <c r="C115" s="29" t="s">
        <v>87</v>
      </c>
      <c r="D115" s="52"/>
      <c r="E115" s="48"/>
      <c r="F115" s="48"/>
      <c r="G115" s="46"/>
      <c r="H115" s="42"/>
    </row>
    <row r="116" spans="1:8" x14ac:dyDescent="0.25">
      <c r="A116" s="50"/>
      <c r="B116" s="49" t="s">
        <v>29</v>
      </c>
      <c r="C116" s="30" t="s">
        <v>88</v>
      </c>
      <c r="D116" s="52"/>
      <c r="E116" s="48"/>
      <c r="F116" s="48"/>
      <c r="G116" s="46"/>
      <c r="H116" s="42"/>
    </row>
    <row r="117" spans="1:8" x14ac:dyDescent="0.25">
      <c r="A117" s="50"/>
      <c r="B117" s="49" t="s">
        <v>93</v>
      </c>
      <c r="C117" s="28" t="s">
        <v>90</v>
      </c>
      <c r="D117" s="52"/>
      <c r="E117" s="48">
        <v>67.959999999999994</v>
      </c>
      <c r="F117" s="48"/>
      <c r="G117" s="46"/>
      <c r="H117" s="42"/>
    </row>
    <row r="118" spans="1:8" x14ac:dyDescent="0.25">
      <c r="A118" s="50"/>
      <c r="B118" s="49" t="s">
        <v>29</v>
      </c>
      <c r="C118" s="29" t="s">
        <v>91</v>
      </c>
      <c r="D118" s="52"/>
      <c r="E118" s="48"/>
      <c r="F118" s="48"/>
      <c r="G118" s="46"/>
      <c r="H118" s="42"/>
    </row>
    <row r="119" spans="1:8" x14ac:dyDescent="0.25">
      <c r="A119" s="50"/>
      <c r="B119" s="49" t="s">
        <v>29</v>
      </c>
      <c r="C119" s="29" t="s">
        <v>92</v>
      </c>
      <c r="D119" s="52"/>
      <c r="E119" s="48"/>
      <c r="F119" s="48"/>
      <c r="G119" s="46"/>
      <c r="H119" s="42"/>
    </row>
    <row r="120" spans="1:8" x14ac:dyDescent="0.25">
      <c r="A120" s="50"/>
      <c r="B120" s="49" t="s">
        <v>29</v>
      </c>
      <c r="C120" s="30" t="s">
        <v>88</v>
      </c>
      <c r="D120" s="53"/>
      <c r="E120" s="48"/>
      <c r="F120" s="48"/>
      <c r="G120" s="46"/>
      <c r="H120" s="42"/>
    </row>
    <row r="121" spans="1:8" x14ac:dyDescent="0.25">
      <c r="A121" s="50">
        <v>56</v>
      </c>
      <c r="B121" s="49" t="s">
        <v>94</v>
      </c>
      <c r="C121" s="28" t="s">
        <v>95</v>
      </c>
      <c r="D121" s="51">
        <v>3</v>
      </c>
      <c r="E121" s="48">
        <v>144.19</v>
      </c>
      <c r="F121" s="48">
        <v>239.65</v>
      </c>
      <c r="G121" s="46">
        <v>2100</v>
      </c>
      <c r="H121" s="42"/>
    </row>
    <row r="122" spans="1:8" x14ac:dyDescent="0.25">
      <c r="A122" s="50"/>
      <c r="B122" s="49" t="s">
        <v>29</v>
      </c>
      <c r="C122" s="29" t="s">
        <v>196</v>
      </c>
      <c r="D122" s="52"/>
      <c r="E122" s="48"/>
      <c r="F122" s="48"/>
      <c r="G122" s="46"/>
      <c r="H122" s="42"/>
    </row>
    <row r="123" spans="1:8" x14ac:dyDescent="0.25">
      <c r="A123" s="50"/>
      <c r="B123" s="49" t="s">
        <v>29</v>
      </c>
      <c r="C123" s="30" t="s">
        <v>96</v>
      </c>
      <c r="D123" s="52"/>
      <c r="E123" s="48"/>
      <c r="F123" s="48"/>
      <c r="G123" s="46"/>
      <c r="H123" s="42"/>
    </row>
    <row r="124" spans="1:8" x14ac:dyDescent="0.25">
      <c r="A124" s="50"/>
      <c r="B124" s="49" t="s">
        <v>97</v>
      </c>
      <c r="C124" s="28" t="s">
        <v>98</v>
      </c>
      <c r="D124" s="52"/>
      <c r="E124" s="48">
        <v>70.44</v>
      </c>
      <c r="F124" s="48"/>
      <c r="G124" s="46"/>
      <c r="H124" s="42"/>
    </row>
    <row r="125" spans="1:8" x14ac:dyDescent="0.25">
      <c r="A125" s="50"/>
      <c r="B125" s="49" t="s">
        <v>29</v>
      </c>
      <c r="C125" s="29" t="s">
        <v>99</v>
      </c>
      <c r="D125" s="52"/>
      <c r="E125" s="48"/>
      <c r="F125" s="48"/>
      <c r="G125" s="46"/>
      <c r="H125" s="42"/>
    </row>
    <row r="126" spans="1:8" x14ac:dyDescent="0.25">
      <c r="A126" s="50"/>
      <c r="B126" s="49" t="s">
        <v>29</v>
      </c>
      <c r="C126" s="30" t="s">
        <v>88</v>
      </c>
      <c r="D126" s="52"/>
      <c r="E126" s="48"/>
      <c r="F126" s="48"/>
      <c r="G126" s="46"/>
      <c r="H126" s="42"/>
    </row>
    <row r="127" spans="1:8" x14ac:dyDescent="0.25">
      <c r="A127" s="50"/>
      <c r="B127" s="49" t="s">
        <v>100</v>
      </c>
      <c r="C127" s="28" t="s">
        <v>101</v>
      </c>
      <c r="D127" s="52"/>
      <c r="E127" s="48">
        <v>25.02</v>
      </c>
      <c r="F127" s="48"/>
      <c r="G127" s="46"/>
      <c r="H127" s="42"/>
    </row>
    <row r="128" spans="1:8" x14ac:dyDescent="0.25">
      <c r="A128" s="50"/>
      <c r="B128" s="49" t="s">
        <v>29</v>
      </c>
      <c r="C128" s="29" t="s">
        <v>102</v>
      </c>
      <c r="D128" s="52"/>
      <c r="E128" s="48"/>
      <c r="F128" s="48"/>
      <c r="G128" s="46"/>
      <c r="H128" s="42"/>
    </row>
    <row r="129" spans="1:8" x14ac:dyDescent="0.25">
      <c r="A129" s="50"/>
      <c r="B129" s="49" t="s">
        <v>29</v>
      </c>
      <c r="C129" s="29" t="s">
        <v>103</v>
      </c>
      <c r="D129" s="52"/>
      <c r="E129" s="48"/>
      <c r="F129" s="48"/>
      <c r="G129" s="46"/>
      <c r="H129" s="42"/>
    </row>
    <row r="130" spans="1:8" x14ac:dyDescent="0.25">
      <c r="A130" s="50"/>
      <c r="B130" s="49" t="s">
        <v>29</v>
      </c>
      <c r="C130" s="30" t="s">
        <v>104</v>
      </c>
      <c r="D130" s="53"/>
      <c r="E130" s="48"/>
      <c r="F130" s="48"/>
      <c r="G130" s="46"/>
      <c r="H130" s="42"/>
    </row>
    <row r="131" spans="1:8" x14ac:dyDescent="0.25">
      <c r="A131" s="50">
        <v>57</v>
      </c>
      <c r="B131" s="49" t="s">
        <v>105</v>
      </c>
      <c r="C131" s="28" t="s">
        <v>106</v>
      </c>
      <c r="D131" s="51">
        <v>3</v>
      </c>
      <c r="E131" s="48">
        <v>37.32</v>
      </c>
      <c r="F131" s="48">
        <v>164.97</v>
      </c>
      <c r="G131" s="46">
        <v>2300</v>
      </c>
      <c r="H131" s="42"/>
    </row>
    <row r="132" spans="1:8" x14ac:dyDescent="0.25">
      <c r="A132" s="50"/>
      <c r="B132" s="49" t="s">
        <v>29</v>
      </c>
      <c r="C132" s="29" t="s">
        <v>107</v>
      </c>
      <c r="D132" s="52"/>
      <c r="E132" s="48"/>
      <c r="F132" s="48"/>
      <c r="G132" s="46"/>
      <c r="H132" s="42"/>
    </row>
    <row r="133" spans="1:8" ht="28.55" x14ac:dyDescent="0.25">
      <c r="A133" s="50"/>
      <c r="B133" s="49" t="s">
        <v>29</v>
      </c>
      <c r="C133" s="34" t="s">
        <v>108</v>
      </c>
      <c r="D133" s="52"/>
      <c r="E133" s="48"/>
      <c r="F133" s="48"/>
      <c r="G133" s="46"/>
      <c r="H133" s="42"/>
    </row>
    <row r="134" spans="1:8" x14ac:dyDescent="0.25">
      <c r="A134" s="50"/>
      <c r="B134" s="49" t="s">
        <v>109</v>
      </c>
      <c r="C134" s="28" t="s">
        <v>98</v>
      </c>
      <c r="D134" s="52"/>
      <c r="E134" s="48">
        <v>68.150000000000006</v>
      </c>
      <c r="F134" s="48"/>
      <c r="G134" s="46"/>
      <c r="H134" s="42"/>
    </row>
    <row r="135" spans="1:8" x14ac:dyDescent="0.25">
      <c r="A135" s="50"/>
      <c r="B135" s="49" t="s">
        <v>29</v>
      </c>
      <c r="C135" s="29" t="s">
        <v>99</v>
      </c>
      <c r="D135" s="52"/>
      <c r="E135" s="48"/>
      <c r="F135" s="48"/>
      <c r="G135" s="46"/>
      <c r="H135" s="42"/>
    </row>
    <row r="136" spans="1:8" x14ac:dyDescent="0.25">
      <c r="A136" s="50"/>
      <c r="B136" s="49" t="s">
        <v>29</v>
      </c>
      <c r="C136" s="30" t="s">
        <v>88</v>
      </c>
      <c r="D136" s="52"/>
      <c r="E136" s="48"/>
      <c r="F136" s="48"/>
      <c r="G136" s="46"/>
      <c r="H136" s="42"/>
    </row>
    <row r="137" spans="1:8" x14ac:dyDescent="0.25">
      <c r="A137" s="50"/>
      <c r="B137" s="49" t="s">
        <v>122</v>
      </c>
      <c r="C137" s="28" t="s">
        <v>110</v>
      </c>
      <c r="D137" s="52"/>
      <c r="E137" s="48">
        <v>59.5</v>
      </c>
      <c r="F137" s="48"/>
      <c r="G137" s="46"/>
      <c r="H137" s="42"/>
    </row>
    <row r="138" spans="1:8" x14ac:dyDescent="0.25">
      <c r="A138" s="50"/>
      <c r="B138" s="49" t="s">
        <v>29</v>
      </c>
      <c r="C138" s="30" t="s">
        <v>88</v>
      </c>
      <c r="D138" s="53"/>
      <c r="E138" s="48"/>
      <c r="F138" s="48"/>
      <c r="G138" s="46"/>
      <c r="H138" s="42"/>
    </row>
    <row r="139" spans="1:8" x14ac:dyDescent="0.25">
      <c r="A139" s="50">
        <v>58</v>
      </c>
      <c r="B139" s="49" t="s">
        <v>121</v>
      </c>
      <c r="C139" s="28" t="s">
        <v>111</v>
      </c>
      <c r="D139" s="51">
        <v>2</v>
      </c>
      <c r="E139" s="48">
        <v>205.13</v>
      </c>
      <c r="F139" s="48">
        <v>240.79</v>
      </c>
      <c r="G139" s="46">
        <v>3000</v>
      </c>
      <c r="H139" s="42"/>
    </row>
    <row r="140" spans="1:8" x14ac:dyDescent="0.25">
      <c r="A140" s="50"/>
      <c r="B140" s="49" t="s">
        <v>29</v>
      </c>
      <c r="C140" s="29" t="s">
        <v>112</v>
      </c>
      <c r="D140" s="52"/>
      <c r="E140" s="48"/>
      <c r="F140" s="48"/>
      <c r="G140" s="46"/>
      <c r="H140" s="42"/>
    </row>
    <row r="141" spans="1:8" x14ac:dyDescent="0.25">
      <c r="A141" s="50"/>
      <c r="B141" s="49" t="s">
        <v>29</v>
      </c>
      <c r="C141" s="29" t="s">
        <v>113</v>
      </c>
      <c r="D141" s="52"/>
      <c r="E141" s="48"/>
      <c r="F141" s="48"/>
      <c r="G141" s="46"/>
      <c r="H141" s="42"/>
    </row>
    <row r="142" spans="1:8" x14ac:dyDescent="0.25">
      <c r="A142" s="50"/>
      <c r="B142" s="49" t="s">
        <v>29</v>
      </c>
      <c r="C142" s="29" t="s">
        <v>114</v>
      </c>
      <c r="D142" s="52"/>
      <c r="E142" s="48"/>
      <c r="F142" s="48"/>
      <c r="G142" s="46"/>
      <c r="H142" s="42"/>
    </row>
    <row r="143" spans="1:8" x14ac:dyDescent="0.25">
      <c r="A143" s="50"/>
      <c r="B143" s="49" t="s">
        <v>29</v>
      </c>
      <c r="C143" s="29" t="s">
        <v>115</v>
      </c>
      <c r="D143" s="52"/>
      <c r="E143" s="48"/>
      <c r="F143" s="48"/>
      <c r="G143" s="46"/>
      <c r="H143" s="42"/>
    </row>
    <row r="144" spans="1:8" x14ac:dyDescent="0.25">
      <c r="A144" s="50"/>
      <c r="B144" s="49" t="s">
        <v>29</v>
      </c>
      <c r="C144" s="29" t="s">
        <v>116</v>
      </c>
      <c r="D144" s="52"/>
      <c r="E144" s="48"/>
      <c r="F144" s="48"/>
      <c r="G144" s="46"/>
      <c r="H144" s="42"/>
    </row>
    <row r="145" spans="1:8" x14ac:dyDescent="0.25">
      <c r="A145" s="50"/>
      <c r="B145" s="49" t="s">
        <v>29</v>
      </c>
      <c r="C145" s="29" t="s">
        <v>197</v>
      </c>
      <c r="D145" s="52"/>
      <c r="E145" s="48"/>
      <c r="F145" s="48"/>
      <c r="G145" s="46"/>
      <c r="H145" s="42"/>
    </row>
    <row r="146" spans="1:8" x14ac:dyDescent="0.25">
      <c r="A146" s="50"/>
      <c r="B146" s="49" t="s">
        <v>29</v>
      </c>
      <c r="C146" s="30" t="s">
        <v>117</v>
      </c>
      <c r="D146" s="52"/>
      <c r="E146" s="48"/>
      <c r="F146" s="48"/>
      <c r="G146" s="46"/>
      <c r="H146" s="42"/>
    </row>
    <row r="147" spans="1:8" ht="23.95" customHeight="1" x14ac:dyDescent="0.25">
      <c r="A147" s="50"/>
      <c r="B147" s="49" t="s">
        <v>118</v>
      </c>
      <c r="C147" s="28" t="s">
        <v>119</v>
      </c>
      <c r="D147" s="52"/>
      <c r="E147" s="48">
        <v>35.659999999999997</v>
      </c>
      <c r="F147" s="48"/>
      <c r="G147" s="46"/>
      <c r="H147" s="42"/>
    </row>
    <row r="148" spans="1:8" ht="23.95" customHeight="1" x14ac:dyDescent="0.25">
      <c r="A148" s="50"/>
      <c r="B148" s="49" t="s">
        <v>29</v>
      </c>
      <c r="C148" s="30" t="s">
        <v>120</v>
      </c>
      <c r="D148" s="53"/>
      <c r="E148" s="48"/>
      <c r="F148" s="48"/>
      <c r="G148" s="46"/>
      <c r="H148" s="42"/>
    </row>
    <row r="149" spans="1:8" x14ac:dyDescent="0.25">
      <c r="A149" s="50">
        <v>59</v>
      </c>
      <c r="B149" s="49" t="s">
        <v>123</v>
      </c>
      <c r="C149" s="28" t="s">
        <v>86</v>
      </c>
      <c r="D149" s="51">
        <v>3</v>
      </c>
      <c r="E149" s="48">
        <v>97.71</v>
      </c>
      <c r="F149" s="48">
        <v>224.57</v>
      </c>
      <c r="G149" s="46">
        <v>2900</v>
      </c>
      <c r="H149" s="42"/>
    </row>
    <row r="150" spans="1:8" x14ac:dyDescent="0.25">
      <c r="A150" s="50"/>
      <c r="B150" s="49" t="s">
        <v>29</v>
      </c>
      <c r="C150" s="29" t="s">
        <v>87</v>
      </c>
      <c r="D150" s="52"/>
      <c r="E150" s="48"/>
      <c r="F150" s="48"/>
      <c r="G150" s="46"/>
      <c r="H150" s="42"/>
    </row>
    <row r="151" spans="1:8" x14ac:dyDescent="0.25">
      <c r="A151" s="50"/>
      <c r="B151" s="49" t="s">
        <v>29</v>
      </c>
      <c r="C151" s="34" t="s">
        <v>124</v>
      </c>
      <c r="D151" s="52"/>
      <c r="E151" s="48"/>
      <c r="F151" s="48"/>
      <c r="G151" s="46"/>
      <c r="H151" s="42"/>
    </row>
    <row r="152" spans="1:8" x14ac:dyDescent="0.25">
      <c r="A152" s="50"/>
      <c r="B152" s="49" t="s">
        <v>125</v>
      </c>
      <c r="C152" s="28" t="s">
        <v>126</v>
      </c>
      <c r="D152" s="52"/>
      <c r="E152" s="48">
        <v>46.62</v>
      </c>
      <c r="F152" s="48"/>
      <c r="G152" s="46"/>
      <c r="H152" s="42"/>
    </row>
    <row r="153" spans="1:8" x14ac:dyDescent="0.25">
      <c r="A153" s="50"/>
      <c r="B153" s="49" t="s">
        <v>29</v>
      </c>
      <c r="C153" s="29" t="s">
        <v>128</v>
      </c>
      <c r="D153" s="52"/>
      <c r="E153" s="48"/>
      <c r="F153" s="48"/>
      <c r="G153" s="46"/>
      <c r="H153" s="42"/>
    </row>
    <row r="154" spans="1:8" x14ac:dyDescent="0.25">
      <c r="A154" s="50"/>
      <c r="B154" s="49" t="s">
        <v>29</v>
      </c>
      <c r="C154" s="29" t="s">
        <v>127</v>
      </c>
      <c r="D154" s="52"/>
      <c r="E154" s="48"/>
      <c r="F154" s="48"/>
      <c r="G154" s="46"/>
      <c r="H154" s="42"/>
    </row>
    <row r="155" spans="1:8" x14ac:dyDescent="0.25">
      <c r="A155" s="50"/>
      <c r="B155" s="49" t="s">
        <v>29</v>
      </c>
      <c r="C155" s="29" t="s">
        <v>129</v>
      </c>
      <c r="D155" s="52"/>
      <c r="E155" s="48"/>
      <c r="F155" s="48"/>
      <c r="G155" s="46"/>
      <c r="H155" s="42"/>
    </row>
    <row r="156" spans="1:8" ht="28.55" x14ac:dyDescent="0.25">
      <c r="A156" s="50"/>
      <c r="B156" s="49" t="s">
        <v>29</v>
      </c>
      <c r="C156" s="34" t="s">
        <v>130</v>
      </c>
      <c r="D156" s="52"/>
      <c r="E156" s="48"/>
      <c r="F156" s="48"/>
      <c r="G156" s="46"/>
      <c r="H156" s="42"/>
    </row>
    <row r="157" spans="1:8" x14ac:dyDescent="0.25">
      <c r="A157" s="50"/>
      <c r="B157" s="49" t="s">
        <v>139</v>
      </c>
      <c r="C157" s="28" t="s">
        <v>131</v>
      </c>
      <c r="D157" s="52"/>
      <c r="E157" s="48">
        <v>80.239999999999995</v>
      </c>
      <c r="F157" s="48"/>
      <c r="G157" s="46"/>
      <c r="H157" s="42"/>
    </row>
    <row r="158" spans="1:8" x14ac:dyDescent="0.25">
      <c r="A158" s="50"/>
      <c r="B158" s="49" t="s">
        <v>29</v>
      </c>
      <c r="C158" s="29" t="s">
        <v>132</v>
      </c>
      <c r="D158" s="52"/>
      <c r="E158" s="48"/>
      <c r="F158" s="48"/>
      <c r="G158" s="46"/>
      <c r="H158" s="42"/>
    </row>
    <row r="159" spans="1:8" x14ac:dyDescent="0.25">
      <c r="A159" s="50"/>
      <c r="B159" s="49" t="s">
        <v>29</v>
      </c>
      <c r="C159" s="29" t="s">
        <v>133</v>
      </c>
      <c r="D159" s="52"/>
      <c r="E159" s="48"/>
      <c r="F159" s="48"/>
      <c r="G159" s="46"/>
      <c r="H159" s="42"/>
    </row>
    <row r="160" spans="1:8" x14ac:dyDescent="0.25">
      <c r="A160" s="50"/>
      <c r="B160" s="49" t="s">
        <v>29</v>
      </c>
      <c r="C160" s="29" t="s">
        <v>134</v>
      </c>
      <c r="D160" s="52"/>
      <c r="E160" s="48"/>
      <c r="F160" s="48"/>
      <c r="G160" s="46"/>
      <c r="H160" s="42"/>
    </row>
    <row r="161" spans="1:8" x14ac:dyDescent="0.25">
      <c r="A161" s="50"/>
      <c r="B161" s="49" t="s">
        <v>29</v>
      </c>
      <c r="C161" s="30" t="s">
        <v>88</v>
      </c>
      <c r="D161" s="53"/>
      <c r="E161" s="48"/>
      <c r="F161" s="48"/>
      <c r="G161" s="46"/>
      <c r="H161" s="42"/>
    </row>
    <row r="162" spans="1:8" x14ac:dyDescent="0.25">
      <c r="A162" s="50">
        <v>60</v>
      </c>
      <c r="B162" s="49" t="s">
        <v>89</v>
      </c>
      <c r="C162" s="28" t="s">
        <v>86</v>
      </c>
      <c r="D162" s="51">
        <v>3</v>
      </c>
      <c r="E162" s="48">
        <v>91.32</v>
      </c>
      <c r="F162" s="48">
        <v>173.57</v>
      </c>
      <c r="G162" s="46">
        <v>3500</v>
      </c>
      <c r="H162" s="42"/>
    </row>
    <row r="163" spans="1:8" x14ac:dyDescent="0.25">
      <c r="A163" s="50"/>
      <c r="B163" s="49" t="s">
        <v>29</v>
      </c>
      <c r="C163" s="29" t="s">
        <v>87</v>
      </c>
      <c r="D163" s="52"/>
      <c r="E163" s="48"/>
      <c r="F163" s="48"/>
      <c r="G163" s="46"/>
      <c r="H163" s="42"/>
    </row>
    <row r="164" spans="1:8" x14ac:dyDescent="0.25">
      <c r="A164" s="50"/>
      <c r="B164" s="49" t="s">
        <v>29</v>
      </c>
      <c r="C164" s="30" t="s">
        <v>88</v>
      </c>
      <c r="D164" s="52"/>
      <c r="E164" s="48"/>
      <c r="F164" s="48"/>
      <c r="G164" s="46"/>
      <c r="H164" s="42"/>
    </row>
    <row r="165" spans="1:8" ht="14.3" customHeight="1" x14ac:dyDescent="0.25">
      <c r="A165" s="50"/>
      <c r="B165" s="49" t="s">
        <v>138</v>
      </c>
      <c r="C165" s="28" t="s">
        <v>135</v>
      </c>
      <c r="D165" s="52"/>
      <c r="E165" s="48">
        <v>53.64</v>
      </c>
      <c r="F165" s="48"/>
      <c r="G165" s="46"/>
      <c r="H165" s="42"/>
    </row>
    <row r="166" spans="1:8" ht="28.55" x14ac:dyDescent="0.25">
      <c r="A166" s="50"/>
      <c r="B166" s="49" t="s">
        <v>29</v>
      </c>
      <c r="C166" s="34" t="s">
        <v>136</v>
      </c>
      <c r="D166" s="52"/>
      <c r="E166" s="48"/>
      <c r="F166" s="48"/>
      <c r="G166" s="46"/>
      <c r="H166" s="42"/>
    </row>
    <row r="167" spans="1:8" x14ac:dyDescent="0.25">
      <c r="A167" s="50"/>
      <c r="B167" s="49" t="s">
        <v>137</v>
      </c>
      <c r="C167" s="28" t="s">
        <v>140</v>
      </c>
      <c r="D167" s="52"/>
      <c r="E167" s="48">
        <v>28.61</v>
      </c>
      <c r="F167" s="48"/>
      <c r="G167" s="46"/>
      <c r="H167" s="42"/>
    </row>
    <row r="168" spans="1:8" x14ac:dyDescent="0.25">
      <c r="A168" s="50"/>
      <c r="B168" s="49" t="s">
        <v>29</v>
      </c>
      <c r="C168" s="29" t="s">
        <v>141</v>
      </c>
      <c r="D168" s="52"/>
      <c r="E168" s="48"/>
      <c r="F168" s="48"/>
      <c r="G168" s="46"/>
      <c r="H168" s="42"/>
    </row>
    <row r="169" spans="1:8" x14ac:dyDescent="0.25">
      <c r="A169" s="50"/>
      <c r="B169" s="49" t="s">
        <v>29</v>
      </c>
      <c r="C169" s="29" t="s">
        <v>142</v>
      </c>
      <c r="D169" s="52"/>
      <c r="E169" s="48"/>
      <c r="F169" s="48"/>
      <c r="G169" s="46"/>
      <c r="H169" s="42"/>
    </row>
    <row r="170" spans="1:8" x14ac:dyDescent="0.25">
      <c r="A170" s="50"/>
      <c r="B170" s="49" t="s">
        <v>29</v>
      </c>
      <c r="C170" s="29" t="s">
        <v>143</v>
      </c>
      <c r="D170" s="52"/>
      <c r="E170" s="48"/>
      <c r="F170" s="48"/>
      <c r="G170" s="46"/>
      <c r="H170" s="42"/>
    </row>
    <row r="171" spans="1:8" x14ac:dyDescent="0.25">
      <c r="A171" s="50"/>
      <c r="B171" s="49" t="s">
        <v>29</v>
      </c>
      <c r="C171" s="30" t="s">
        <v>120</v>
      </c>
      <c r="D171" s="53"/>
      <c r="E171" s="48"/>
      <c r="F171" s="48"/>
      <c r="G171" s="46"/>
      <c r="H171" s="42"/>
    </row>
    <row r="172" spans="1:8" x14ac:dyDescent="0.25">
      <c r="A172" s="50">
        <v>61</v>
      </c>
      <c r="B172" s="49" t="s">
        <v>89</v>
      </c>
      <c r="C172" s="28" t="s">
        <v>144</v>
      </c>
      <c r="D172" s="51">
        <v>3</v>
      </c>
      <c r="E172" s="48">
        <v>163.1</v>
      </c>
      <c r="F172" s="48">
        <v>269.44</v>
      </c>
      <c r="G172" s="46">
        <v>4300</v>
      </c>
      <c r="H172" s="42"/>
    </row>
    <row r="173" spans="1:8" x14ac:dyDescent="0.25">
      <c r="A173" s="50"/>
      <c r="B173" s="49" t="s">
        <v>29</v>
      </c>
      <c r="C173" s="30" t="s">
        <v>88</v>
      </c>
      <c r="D173" s="52"/>
      <c r="E173" s="48"/>
      <c r="F173" s="48"/>
      <c r="G173" s="46"/>
      <c r="H173" s="42"/>
    </row>
    <row r="174" spans="1:8" x14ac:dyDescent="0.25">
      <c r="A174" s="50"/>
      <c r="B174" s="49" t="s">
        <v>145</v>
      </c>
      <c r="C174" s="28" t="s">
        <v>98</v>
      </c>
      <c r="D174" s="52"/>
      <c r="E174" s="48">
        <v>70.63</v>
      </c>
      <c r="F174" s="48"/>
      <c r="G174" s="46"/>
      <c r="H174" s="42"/>
    </row>
    <row r="175" spans="1:8" x14ac:dyDescent="0.25">
      <c r="A175" s="50"/>
      <c r="B175" s="49" t="s">
        <v>29</v>
      </c>
      <c r="C175" s="29" t="s">
        <v>99</v>
      </c>
      <c r="D175" s="52"/>
      <c r="E175" s="48"/>
      <c r="F175" s="48"/>
      <c r="G175" s="46"/>
      <c r="H175" s="42"/>
    </row>
    <row r="176" spans="1:8" x14ac:dyDescent="0.25">
      <c r="A176" s="50"/>
      <c r="B176" s="49" t="s">
        <v>29</v>
      </c>
      <c r="C176" s="30" t="s">
        <v>88</v>
      </c>
      <c r="D176" s="52"/>
      <c r="E176" s="48"/>
      <c r="F176" s="48"/>
      <c r="G176" s="46"/>
      <c r="H176" s="42"/>
    </row>
    <row r="177" spans="1:8" x14ac:dyDescent="0.25">
      <c r="A177" s="50"/>
      <c r="B177" s="49" t="s">
        <v>154</v>
      </c>
      <c r="C177" s="28" t="s">
        <v>146</v>
      </c>
      <c r="D177" s="52"/>
      <c r="E177" s="48">
        <v>35.71</v>
      </c>
      <c r="F177" s="48"/>
      <c r="G177" s="46"/>
      <c r="H177" s="42"/>
    </row>
    <row r="178" spans="1:8" x14ac:dyDescent="0.25">
      <c r="A178" s="50"/>
      <c r="B178" s="49" t="s">
        <v>29</v>
      </c>
      <c r="C178" s="29" t="s">
        <v>147</v>
      </c>
      <c r="D178" s="52"/>
      <c r="E178" s="48"/>
      <c r="F178" s="48"/>
      <c r="G178" s="46"/>
      <c r="H178" s="42"/>
    </row>
    <row r="179" spans="1:8" x14ac:dyDescent="0.25">
      <c r="A179" s="50"/>
      <c r="B179" s="49" t="s">
        <v>29</v>
      </c>
      <c r="C179" s="29" t="s">
        <v>148</v>
      </c>
      <c r="D179" s="52"/>
      <c r="E179" s="48"/>
      <c r="F179" s="48"/>
      <c r="G179" s="46"/>
      <c r="H179" s="42"/>
    </row>
    <row r="180" spans="1:8" x14ac:dyDescent="0.25">
      <c r="A180" s="50"/>
      <c r="B180" s="49" t="s">
        <v>29</v>
      </c>
      <c r="C180" s="29" t="s">
        <v>149</v>
      </c>
      <c r="D180" s="52"/>
      <c r="E180" s="48"/>
      <c r="F180" s="48"/>
      <c r="G180" s="46"/>
      <c r="H180" s="42"/>
    </row>
    <row r="181" spans="1:8" x14ac:dyDescent="0.25">
      <c r="A181" s="50"/>
      <c r="B181" s="49" t="s">
        <v>29</v>
      </c>
      <c r="C181" s="29" t="s">
        <v>150</v>
      </c>
      <c r="D181" s="52"/>
      <c r="E181" s="48"/>
      <c r="F181" s="48"/>
      <c r="G181" s="46"/>
      <c r="H181" s="42"/>
    </row>
    <row r="182" spans="1:8" x14ac:dyDescent="0.25">
      <c r="A182" s="50"/>
      <c r="B182" s="49" t="s">
        <v>29</v>
      </c>
      <c r="C182" s="30" t="s">
        <v>120</v>
      </c>
      <c r="D182" s="53"/>
      <c r="E182" s="48"/>
      <c r="F182" s="48"/>
      <c r="G182" s="46"/>
      <c r="H182" s="42"/>
    </row>
    <row r="183" spans="1:8" x14ac:dyDescent="0.25">
      <c r="A183" s="50">
        <v>62</v>
      </c>
      <c r="B183" s="49" t="s">
        <v>153</v>
      </c>
      <c r="C183" s="28" t="s">
        <v>151</v>
      </c>
      <c r="D183" s="51">
        <v>3</v>
      </c>
      <c r="E183" s="48">
        <v>212.15</v>
      </c>
      <c r="F183" s="48">
        <v>389.72</v>
      </c>
      <c r="G183" s="46">
        <v>3600</v>
      </c>
      <c r="H183" s="42"/>
    </row>
    <row r="184" spans="1:8" x14ac:dyDescent="0.25">
      <c r="A184" s="50"/>
      <c r="B184" s="49" t="s">
        <v>29</v>
      </c>
      <c r="C184" s="29" t="s">
        <v>152</v>
      </c>
      <c r="D184" s="52"/>
      <c r="E184" s="48"/>
      <c r="F184" s="48"/>
      <c r="G184" s="46"/>
      <c r="H184" s="42"/>
    </row>
    <row r="185" spans="1:8" x14ac:dyDescent="0.25">
      <c r="A185" s="50"/>
      <c r="B185" s="49" t="s">
        <v>29</v>
      </c>
      <c r="C185" s="30" t="s">
        <v>88</v>
      </c>
      <c r="D185" s="52"/>
      <c r="E185" s="48"/>
      <c r="F185" s="48"/>
      <c r="G185" s="46"/>
      <c r="H185" s="42"/>
    </row>
    <row r="186" spans="1:8" x14ac:dyDescent="0.25">
      <c r="A186" s="50"/>
      <c r="B186" s="49" t="s">
        <v>155</v>
      </c>
      <c r="C186" s="28" t="s">
        <v>156</v>
      </c>
      <c r="D186" s="52"/>
      <c r="E186" s="48">
        <v>90.48</v>
      </c>
      <c r="F186" s="48"/>
      <c r="G186" s="46"/>
      <c r="H186" s="42"/>
    </row>
    <row r="187" spans="1:8" x14ac:dyDescent="0.25">
      <c r="A187" s="50"/>
      <c r="B187" s="49" t="s">
        <v>29</v>
      </c>
      <c r="C187" s="29" t="s">
        <v>157</v>
      </c>
      <c r="D187" s="52"/>
      <c r="E187" s="48"/>
      <c r="F187" s="48"/>
      <c r="G187" s="46"/>
      <c r="H187" s="42"/>
    </row>
    <row r="188" spans="1:8" ht="28.55" x14ac:dyDescent="0.25">
      <c r="A188" s="50"/>
      <c r="B188" s="49" t="s">
        <v>29</v>
      </c>
      <c r="C188" s="34" t="s">
        <v>130</v>
      </c>
      <c r="D188" s="52"/>
      <c r="E188" s="48"/>
      <c r="F188" s="48"/>
      <c r="G188" s="46"/>
      <c r="H188" s="42"/>
    </row>
    <row r="189" spans="1:8" x14ac:dyDescent="0.25">
      <c r="A189" s="50"/>
      <c r="B189" s="49" t="s">
        <v>164</v>
      </c>
      <c r="C189" s="28" t="s">
        <v>158</v>
      </c>
      <c r="D189" s="52"/>
      <c r="E189" s="48">
        <v>87.09</v>
      </c>
      <c r="F189" s="48"/>
      <c r="G189" s="46"/>
      <c r="H189" s="42"/>
    </row>
    <row r="190" spans="1:8" x14ac:dyDescent="0.25">
      <c r="A190" s="50"/>
      <c r="B190" s="49" t="s">
        <v>29</v>
      </c>
      <c r="C190" s="29" t="s">
        <v>159</v>
      </c>
      <c r="D190" s="52"/>
      <c r="E190" s="48"/>
      <c r="F190" s="48"/>
      <c r="G190" s="46"/>
      <c r="H190" s="42"/>
    </row>
    <row r="191" spans="1:8" x14ac:dyDescent="0.25">
      <c r="A191" s="50"/>
      <c r="B191" s="49" t="s">
        <v>29</v>
      </c>
      <c r="C191" s="29" t="s">
        <v>160</v>
      </c>
      <c r="D191" s="52"/>
      <c r="E191" s="48"/>
      <c r="F191" s="48"/>
      <c r="G191" s="46"/>
      <c r="H191" s="42"/>
    </row>
    <row r="192" spans="1:8" x14ac:dyDescent="0.25">
      <c r="A192" s="50"/>
      <c r="B192" s="49" t="s">
        <v>29</v>
      </c>
      <c r="C192" s="29" t="s">
        <v>161</v>
      </c>
      <c r="D192" s="52"/>
      <c r="E192" s="48"/>
      <c r="F192" s="48"/>
      <c r="G192" s="46"/>
      <c r="H192" s="42"/>
    </row>
    <row r="193" spans="1:8" x14ac:dyDescent="0.25">
      <c r="A193" s="50"/>
      <c r="B193" s="49" t="s">
        <v>29</v>
      </c>
      <c r="C193" s="29" t="s">
        <v>162</v>
      </c>
      <c r="D193" s="52"/>
      <c r="E193" s="48"/>
      <c r="F193" s="48"/>
      <c r="G193" s="46"/>
      <c r="H193" s="42"/>
    </row>
    <row r="194" spans="1:8" x14ac:dyDescent="0.25">
      <c r="A194" s="50"/>
      <c r="B194" s="49" t="s">
        <v>29</v>
      </c>
      <c r="C194" s="29" t="s">
        <v>163</v>
      </c>
      <c r="D194" s="52"/>
      <c r="E194" s="48"/>
      <c r="F194" s="48"/>
      <c r="G194" s="46"/>
      <c r="H194" s="42"/>
    </row>
    <row r="195" spans="1:8" x14ac:dyDescent="0.25">
      <c r="A195" s="50"/>
      <c r="B195" s="49" t="s">
        <v>29</v>
      </c>
      <c r="C195" s="30" t="s">
        <v>88</v>
      </c>
      <c r="D195" s="53"/>
      <c r="E195" s="48"/>
      <c r="F195" s="48"/>
      <c r="G195" s="46"/>
      <c r="H195" s="42"/>
    </row>
    <row r="196" spans="1:8" x14ac:dyDescent="0.25">
      <c r="A196" s="50">
        <v>63</v>
      </c>
      <c r="B196" s="49" t="s">
        <v>89</v>
      </c>
      <c r="C196" s="28" t="s">
        <v>86</v>
      </c>
      <c r="D196" s="51">
        <v>3</v>
      </c>
      <c r="E196" s="48">
        <v>94.78</v>
      </c>
      <c r="F196" s="48">
        <v>182.93</v>
      </c>
      <c r="G196" s="46">
        <v>5800</v>
      </c>
      <c r="H196" s="42"/>
    </row>
    <row r="197" spans="1:8" x14ac:dyDescent="0.25">
      <c r="A197" s="50"/>
      <c r="B197" s="49" t="s">
        <v>29</v>
      </c>
      <c r="C197" s="29" t="s">
        <v>165</v>
      </c>
      <c r="D197" s="52"/>
      <c r="E197" s="48"/>
      <c r="F197" s="48"/>
      <c r="G197" s="46"/>
      <c r="H197" s="42"/>
    </row>
    <row r="198" spans="1:8" x14ac:dyDescent="0.25">
      <c r="A198" s="50"/>
      <c r="B198" s="49" t="s">
        <v>29</v>
      </c>
      <c r="C198" s="30" t="s">
        <v>88</v>
      </c>
      <c r="D198" s="52"/>
      <c r="E198" s="48"/>
      <c r="F198" s="48"/>
      <c r="G198" s="46"/>
      <c r="H198" s="42"/>
    </row>
    <row r="199" spans="1:8" x14ac:dyDescent="0.25">
      <c r="A199" s="50"/>
      <c r="B199" s="49" t="s">
        <v>169</v>
      </c>
      <c r="C199" s="28" t="s">
        <v>166</v>
      </c>
      <c r="D199" s="52"/>
      <c r="E199" s="48">
        <v>58.96</v>
      </c>
      <c r="F199" s="48"/>
      <c r="G199" s="46"/>
      <c r="H199" s="42"/>
    </row>
    <row r="200" spans="1:8" x14ac:dyDescent="0.25">
      <c r="A200" s="50"/>
      <c r="B200" s="49" t="s">
        <v>29</v>
      </c>
      <c r="C200" s="29" t="s">
        <v>126</v>
      </c>
      <c r="D200" s="52"/>
      <c r="E200" s="48"/>
      <c r="F200" s="48"/>
      <c r="G200" s="46"/>
      <c r="H200" s="42"/>
    </row>
    <row r="201" spans="1:8" x14ac:dyDescent="0.25">
      <c r="A201" s="50"/>
      <c r="B201" s="49" t="s">
        <v>29</v>
      </c>
      <c r="C201" s="29" t="s">
        <v>167</v>
      </c>
      <c r="D201" s="52"/>
      <c r="E201" s="48"/>
      <c r="F201" s="48"/>
      <c r="G201" s="46"/>
      <c r="H201" s="42"/>
    </row>
    <row r="202" spans="1:8" x14ac:dyDescent="0.25">
      <c r="A202" s="50"/>
      <c r="B202" s="49" t="s">
        <v>29</v>
      </c>
      <c r="C202" s="29" t="s">
        <v>168</v>
      </c>
      <c r="D202" s="52"/>
      <c r="E202" s="48"/>
      <c r="F202" s="48"/>
      <c r="G202" s="46"/>
      <c r="H202" s="42"/>
    </row>
    <row r="203" spans="1:8" ht="28.55" x14ac:dyDescent="0.25">
      <c r="A203" s="50"/>
      <c r="B203" s="49" t="s">
        <v>29</v>
      </c>
      <c r="C203" s="34" t="s">
        <v>130</v>
      </c>
      <c r="D203" s="52"/>
      <c r="E203" s="48"/>
      <c r="F203" s="48"/>
      <c r="G203" s="46"/>
      <c r="H203" s="42"/>
    </row>
    <row r="204" spans="1:8" x14ac:dyDescent="0.25">
      <c r="A204" s="50"/>
      <c r="B204" s="49" t="s">
        <v>170</v>
      </c>
      <c r="C204" s="28" t="s">
        <v>171</v>
      </c>
      <c r="D204" s="52"/>
      <c r="E204" s="48">
        <v>29.19</v>
      </c>
      <c r="F204" s="48"/>
      <c r="G204" s="46"/>
      <c r="H204" s="42"/>
    </row>
    <row r="205" spans="1:8" x14ac:dyDescent="0.25">
      <c r="A205" s="50"/>
      <c r="B205" s="49" t="s">
        <v>29</v>
      </c>
      <c r="C205" s="29" t="s">
        <v>172</v>
      </c>
      <c r="D205" s="52"/>
      <c r="E205" s="48"/>
      <c r="F205" s="48"/>
      <c r="G205" s="46"/>
      <c r="H205" s="42"/>
    </row>
    <row r="206" spans="1:8" x14ac:dyDescent="0.25">
      <c r="A206" s="50"/>
      <c r="B206" s="49" t="s">
        <v>29</v>
      </c>
      <c r="C206" s="29" t="s">
        <v>173</v>
      </c>
      <c r="D206" s="52"/>
      <c r="E206" s="48"/>
      <c r="F206" s="48"/>
      <c r="G206" s="46"/>
      <c r="H206" s="42"/>
    </row>
    <row r="207" spans="1:8" x14ac:dyDescent="0.25">
      <c r="A207" s="50"/>
      <c r="B207" s="49" t="s">
        <v>29</v>
      </c>
      <c r="C207" s="29" t="s">
        <v>174</v>
      </c>
      <c r="D207" s="52"/>
      <c r="E207" s="48"/>
      <c r="F207" s="48"/>
      <c r="G207" s="46"/>
      <c r="H207" s="42"/>
    </row>
    <row r="208" spans="1:8" x14ac:dyDescent="0.25">
      <c r="A208" s="50"/>
      <c r="B208" s="49" t="s">
        <v>29</v>
      </c>
      <c r="C208" s="29" t="s">
        <v>175</v>
      </c>
      <c r="D208" s="52"/>
      <c r="E208" s="48"/>
      <c r="F208" s="48"/>
      <c r="G208" s="46"/>
      <c r="H208" s="42"/>
    </row>
    <row r="209" spans="1:8" x14ac:dyDescent="0.25">
      <c r="A209" s="50"/>
      <c r="B209" s="49" t="s">
        <v>29</v>
      </c>
      <c r="C209" s="30" t="s">
        <v>120</v>
      </c>
      <c r="D209" s="53"/>
      <c r="E209" s="48"/>
      <c r="F209" s="48"/>
      <c r="G209" s="46"/>
      <c r="H209" s="42"/>
    </row>
    <row r="210" spans="1:8" x14ac:dyDescent="0.25">
      <c r="A210" s="50">
        <v>64</v>
      </c>
      <c r="B210" s="49" t="s">
        <v>176</v>
      </c>
      <c r="C210" s="28" t="s">
        <v>177</v>
      </c>
      <c r="D210" s="51">
        <v>2</v>
      </c>
      <c r="E210" s="48">
        <v>111.95</v>
      </c>
      <c r="F210" s="48">
        <v>182.57999999999998</v>
      </c>
      <c r="G210" s="46">
        <v>10000</v>
      </c>
      <c r="H210" s="42"/>
    </row>
    <row r="211" spans="1:8" x14ac:dyDescent="0.25">
      <c r="A211" s="50"/>
      <c r="B211" s="49" t="s">
        <v>29</v>
      </c>
      <c r="C211" s="30" t="s">
        <v>178</v>
      </c>
      <c r="D211" s="52"/>
      <c r="E211" s="48"/>
      <c r="F211" s="48"/>
      <c r="G211" s="46"/>
      <c r="H211" s="42"/>
    </row>
    <row r="212" spans="1:8" x14ac:dyDescent="0.25">
      <c r="A212" s="50"/>
      <c r="B212" s="49" t="s">
        <v>179</v>
      </c>
      <c r="C212" s="28" t="s">
        <v>98</v>
      </c>
      <c r="D212" s="52"/>
      <c r="E212" s="48">
        <v>70.63</v>
      </c>
      <c r="F212" s="48"/>
      <c r="G212" s="46"/>
      <c r="H212" s="42"/>
    </row>
    <row r="213" spans="1:8" x14ac:dyDescent="0.25">
      <c r="A213" s="50"/>
      <c r="B213" s="49" t="s">
        <v>29</v>
      </c>
      <c r="C213" s="29" t="s">
        <v>180</v>
      </c>
      <c r="D213" s="52"/>
      <c r="E213" s="48"/>
      <c r="F213" s="48"/>
      <c r="G213" s="46"/>
      <c r="H213" s="42"/>
    </row>
    <row r="214" spans="1:8" x14ac:dyDescent="0.25">
      <c r="A214" s="50"/>
      <c r="B214" s="49" t="s">
        <v>29</v>
      </c>
      <c r="C214" s="30" t="s">
        <v>88</v>
      </c>
      <c r="D214" s="53"/>
      <c r="E214" s="48"/>
      <c r="F214" s="48"/>
      <c r="G214" s="46"/>
      <c r="H214" s="42"/>
    </row>
    <row r="215" spans="1:8" ht="14.95" x14ac:dyDescent="0.25">
      <c r="A215" s="35"/>
      <c r="B215" s="36"/>
      <c r="C215" s="37"/>
      <c r="D215" s="38"/>
      <c r="E215" s="39"/>
      <c r="F215" s="39"/>
    </row>
    <row r="216" spans="1:8" s="40" customFormat="1" ht="32.299999999999997" customHeight="1" x14ac:dyDescent="0.25">
      <c r="A216" s="47" t="s">
        <v>11</v>
      </c>
      <c r="B216" s="47"/>
      <c r="C216" s="47"/>
      <c r="D216" s="47"/>
      <c r="E216" s="47"/>
      <c r="F216" s="47"/>
      <c r="G216" s="47"/>
    </row>
    <row r="217" spans="1:8" s="20" customFormat="1" ht="65.25" customHeight="1" x14ac:dyDescent="0.25">
      <c r="A217" s="43" t="s">
        <v>12</v>
      </c>
      <c r="B217" s="43"/>
      <c r="C217" s="43"/>
      <c r="D217" s="43"/>
      <c r="E217" s="43"/>
      <c r="F217" s="43"/>
      <c r="G217" s="43"/>
    </row>
    <row r="218" spans="1:8" s="20" customFormat="1" ht="17.350000000000001" customHeight="1" x14ac:dyDescent="0.25">
      <c r="A218" s="43" t="s">
        <v>10</v>
      </c>
      <c r="B218" s="43"/>
      <c r="C218" s="43"/>
      <c r="D218" s="43"/>
      <c r="E218" s="43"/>
      <c r="F218" s="43"/>
      <c r="G218" s="43"/>
    </row>
    <row r="219" spans="1:8" s="20" customFormat="1" ht="42.8" customHeight="1" x14ac:dyDescent="0.25">
      <c r="A219" s="43" t="s">
        <v>9</v>
      </c>
      <c r="B219" s="43"/>
      <c r="C219" s="43"/>
      <c r="D219" s="43"/>
      <c r="E219" s="43"/>
      <c r="F219" s="43"/>
      <c r="G219" s="43"/>
    </row>
    <row r="220" spans="1:8" s="20" customFormat="1" ht="42.8" customHeight="1" x14ac:dyDescent="0.25">
      <c r="A220" s="43" t="s">
        <v>193</v>
      </c>
      <c r="B220" s="43"/>
      <c r="C220" s="43"/>
      <c r="D220" s="43"/>
      <c r="E220" s="43"/>
      <c r="F220" s="43"/>
      <c r="G220" s="43"/>
    </row>
    <row r="221" spans="1:8" ht="83.25" customHeight="1" x14ac:dyDescent="0.25">
      <c r="A221" s="45" t="s">
        <v>194</v>
      </c>
      <c r="B221" s="45"/>
      <c r="C221" s="45"/>
      <c r="D221" s="45"/>
      <c r="E221" s="45"/>
      <c r="F221" s="45"/>
      <c r="G221" s="45"/>
    </row>
    <row r="222" spans="1:8" s="20" customFormat="1" ht="54" customHeight="1" x14ac:dyDescent="0.25">
      <c r="A222" s="43" t="s">
        <v>195</v>
      </c>
      <c r="B222" s="43"/>
      <c r="C222" s="43"/>
      <c r="D222" s="43"/>
      <c r="E222" s="43"/>
      <c r="F222" s="43"/>
      <c r="G222" s="43"/>
    </row>
    <row r="223" spans="1:8" s="20" customFormat="1" ht="34.5" customHeight="1" x14ac:dyDescent="0.25">
      <c r="A223" s="43" t="s">
        <v>15</v>
      </c>
      <c r="B223" s="43"/>
      <c r="C223" s="43"/>
      <c r="D223" s="43"/>
      <c r="E223" s="43"/>
      <c r="F223" s="43"/>
      <c r="G223" s="43"/>
    </row>
    <row r="224" spans="1:8" s="20" customFormat="1" ht="37.549999999999997" customHeight="1" x14ac:dyDescent="0.25">
      <c r="A224" s="43" t="s">
        <v>6</v>
      </c>
      <c r="B224" s="43"/>
      <c r="C224" s="43"/>
      <c r="D224" s="43"/>
      <c r="E224" s="43"/>
      <c r="F224" s="43"/>
      <c r="G224" s="43"/>
    </row>
    <row r="225" spans="1:7" ht="15.65" x14ac:dyDescent="0.25">
      <c r="A225" s="44" t="s">
        <v>7</v>
      </c>
      <c r="B225" s="44"/>
      <c r="C225" s="44"/>
      <c r="D225" s="44"/>
      <c r="E225" s="44"/>
      <c r="F225" s="44"/>
      <c r="G225" s="44"/>
    </row>
  </sheetData>
  <mergeCells count="246">
    <mergeCell ref="A15:A19"/>
    <mergeCell ref="B15:B19"/>
    <mergeCell ref="D15:D19"/>
    <mergeCell ref="E15:E19"/>
    <mergeCell ref="F15:F19"/>
    <mergeCell ref="A20:A22"/>
    <mergeCell ref="B20:B22"/>
    <mergeCell ref="A23:A27"/>
    <mergeCell ref="B23:B27"/>
    <mergeCell ref="D23:D27"/>
    <mergeCell ref="E23:E27"/>
    <mergeCell ref="F23:F27"/>
    <mergeCell ref="D20:D22"/>
    <mergeCell ref="E20:E22"/>
    <mergeCell ref="F20:F22"/>
    <mergeCell ref="B162:B164"/>
    <mergeCell ref="D162:D171"/>
    <mergeCell ref="E162:E164"/>
    <mergeCell ref="F162:F171"/>
    <mergeCell ref="B165:B166"/>
    <mergeCell ref="E165:E166"/>
    <mergeCell ref="B167:B171"/>
    <mergeCell ref="A162:A171"/>
    <mergeCell ref="E167:E171"/>
    <mergeCell ref="D1:G3"/>
    <mergeCell ref="A4:G4"/>
    <mergeCell ref="A11:A14"/>
    <mergeCell ref="B11:B14"/>
    <mergeCell ref="D11:D14"/>
    <mergeCell ref="E11:E14"/>
    <mergeCell ref="F11:F14"/>
    <mergeCell ref="A6:A10"/>
    <mergeCell ref="B6:B10"/>
    <mergeCell ref="D6:D10"/>
    <mergeCell ref="E6:E10"/>
    <mergeCell ref="F6:F10"/>
    <mergeCell ref="A28:A31"/>
    <mergeCell ref="B28:B31"/>
    <mergeCell ref="D28:D31"/>
    <mergeCell ref="E28:E31"/>
    <mergeCell ref="F28:F31"/>
    <mergeCell ref="A32:A34"/>
    <mergeCell ref="B32:B34"/>
    <mergeCell ref="D32:D34"/>
    <mergeCell ref="E32:E34"/>
    <mergeCell ref="F32:F34"/>
    <mergeCell ref="A35:A38"/>
    <mergeCell ref="B35:B38"/>
    <mergeCell ref="D35:D38"/>
    <mergeCell ref="E35:E38"/>
    <mergeCell ref="F35:F38"/>
    <mergeCell ref="A39:A41"/>
    <mergeCell ref="B39:B41"/>
    <mergeCell ref="D39:D41"/>
    <mergeCell ref="E39:E41"/>
    <mergeCell ref="F39:F41"/>
    <mergeCell ref="A42:A44"/>
    <mergeCell ref="B42:B44"/>
    <mergeCell ref="D42:D44"/>
    <mergeCell ref="E42:E44"/>
    <mergeCell ref="F42:F44"/>
    <mergeCell ref="A45:A47"/>
    <mergeCell ref="B45:B47"/>
    <mergeCell ref="D45:D47"/>
    <mergeCell ref="E45:E47"/>
    <mergeCell ref="F45:F47"/>
    <mergeCell ref="A48:A50"/>
    <mergeCell ref="B48:B50"/>
    <mergeCell ref="D48:D50"/>
    <mergeCell ref="E48:E50"/>
    <mergeCell ref="F48:F50"/>
    <mergeCell ref="A51:A53"/>
    <mergeCell ref="B51:B53"/>
    <mergeCell ref="D51:D53"/>
    <mergeCell ref="E51:E53"/>
    <mergeCell ref="F51:F53"/>
    <mergeCell ref="A54:A56"/>
    <mergeCell ref="B54:B56"/>
    <mergeCell ref="D54:D56"/>
    <mergeCell ref="E54:E56"/>
    <mergeCell ref="F54:F56"/>
    <mergeCell ref="A57:A59"/>
    <mergeCell ref="B57:B59"/>
    <mergeCell ref="D57:D59"/>
    <mergeCell ref="E57:E59"/>
    <mergeCell ref="F57:F59"/>
    <mergeCell ref="A60:A62"/>
    <mergeCell ref="B60:B62"/>
    <mergeCell ref="D60:D62"/>
    <mergeCell ref="E60:E62"/>
    <mergeCell ref="F60:F62"/>
    <mergeCell ref="A63:A65"/>
    <mergeCell ref="B63:B65"/>
    <mergeCell ref="D63:D65"/>
    <mergeCell ref="E63:E65"/>
    <mergeCell ref="F63:F65"/>
    <mergeCell ref="A66:A68"/>
    <mergeCell ref="B66:B68"/>
    <mergeCell ref="D66:D68"/>
    <mergeCell ref="E66:E68"/>
    <mergeCell ref="F66:F68"/>
    <mergeCell ref="A114:A120"/>
    <mergeCell ref="B114:B116"/>
    <mergeCell ref="D114:D120"/>
    <mergeCell ref="E114:E116"/>
    <mergeCell ref="F114:F120"/>
    <mergeCell ref="B117:B120"/>
    <mergeCell ref="E117:E120"/>
    <mergeCell ref="A69:A70"/>
    <mergeCell ref="D69:D70"/>
    <mergeCell ref="F69:F70"/>
    <mergeCell ref="A72:A73"/>
    <mergeCell ref="D72:D73"/>
    <mergeCell ref="F72:F73"/>
    <mergeCell ref="A74:A76"/>
    <mergeCell ref="D74:D76"/>
    <mergeCell ref="F74:F76"/>
    <mergeCell ref="A87:A88"/>
    <mergeCell ref="D87:D88"/>
    <mergeCell ref="F87:F88"/>
    <mergeCell ref="A121:A130"/>
    <mergeCell ref="B121:B123"/>
    <mergeCell ref="D121:D130"/>
    <mergeCell ref="E121:E123"/>
    <mergeCell ref="F121:F130"/>
    <mergeCell ref="B124:B126"/>
    <mergeCell ref="E124:E126"/>
    <mergeCell ref="B127:B130"/>
    <mergeCell ref="E127:E130"/>
    <mergeCell ref="E149:E151"/>
    <mergeCell ref="F149:F161"/>
    <mergeCell ref="B152:B156"/>
    <mergeCell ref="E152:E156"/>
    <mergeCell ref="B157:B161"/>
    <mergeCell ref="E157:E161"/>
    <mergeCell ref="A131:A138"/>
    <mergeCell ref="B131:B133"/>
    <mergeCell ref="D131:D138"/>
    <mergeCell ref="E131:E133"/>
    <mergeCell ref="F131:F138"/>
    <mergeCell ref="B134:B136"/>
    <mergeCell ref="E134:E136"/>
    <mergeCell ref="B137:B138"/>
    <mergeCell ref="E137:E138"/>
    <mergeCell ref="A196:A209"/>
    <mergeCell ref="B196:B198"/>
    <mergeCell ref="D196:D209"/>
    <mergeCell ref="E196:E198"/>
    <mergeCell ref="F196:F209"/>
    <mergeCell ref="B199:B203"/>
    <mergeCell ref="E199:E203"/>
    <mergeCell ref="B204:B209"/>
    <mergeCell ref="E204:E209"/>
    <mergeCell ref="B172:B173"/>
    <mergeCell ref="D172:D182"/>
    <mergeCell ref="E172:E173"/>
    <mergeCell ref="F172:F182"/>
    <mergeCell ref="B174:B176"/>
    <mergeCell ref="E174:E176"/>
    <mergeCell ref="B177:B182"/>
    <mergeCell ref="E177:E182"/>
    <mergeCell ref="A183:A195"/>
    <mergeCell ref="B183:B185"/>
    <mergeCell ref="D183:D195"/>
    <mergeCell ref="E183:E185"/>
    <mergeCell ref="D89:D90"/>
    <mergeCell ref="F89:F90"/>
    <mergeCell ref="A91:A92"/>
    <mergeCell ref="D91:D92"/>
    <mergeCell ref="F91:F92"/>
    <mergeCell ref="A94:A95"/>
    <mergeCell ref="D94:D95"/>
    <mergeCell ref="F94:F95"/>
    <mergeCell ref="A210:A214"/>
    <mergeCell ref="B210:B211"/>
    <mergeCell ref="D210:D214"/>
    <mergeCell ref="E210:E211"/>
    <mergeCell ref="F210:F214"/>
    <mergeCell ref="B212:B214"/>
    <mergeCell ref="E212:E214"/>
    <mergeCell ref="F183:F195"/>
    <mergeCell ref="B186:B188"/>
    <mergeCell ref="E186:E188"/>
    <mergeCell ref="B189:B195"/>
    <mergeCell ref="E189:E195"/>
    <mergeCell ref="A172:A182"/>
    <mergeCell ref="A139:A148"/>
    <mergeCell ref="B139:B146"/>
    <mergeCell ref="D139:D148"/>
    <mergeCell ref="A107:A108"/>
    <mergeCell ref="D107:D108"/>
    <mergeCell ref="F107:F108"/>
    <mergeCell ref="G6:G10"/>
    <mergeCell ref="G11:G14"/>
    <mergeCell ref="G15:G19"/>
    <mergeCell ref="G20:G22"/>
    <mergeCell ref="G23:G27"/>
    <mergeCell ref="G28:G31"/>
    <mergeCell ref="G32:G34"/>
    <mergeCell ref="G35:G38"/>
    <mergeCell ref="G39:G41"/>
    <mergeCell ref="G42:G44"/>
    <mergeCell ref="G45:G47"/>
    <mergeCell ref="G48:G50"/>
    <mergeCell ref="G51:G53"/>
    <mergeCell ref="G54:G56"/>
    <mergeCell ref="G57:G59"/>
    <mergeCell ref="G60:G62"/>
    <mergeCell ref="G63:G65"/>
    <mergeCell ref="G66:G68"/>
    <mergeCell ref="G69:G70"/>
    <mergeCell ref="G72:G73"/>
    <mergeCell ref="A89:A90"/>
    <mergeCell ref="G74:G76"/>
    <mergeCell ref="G87:G88"/>
    <mergeCell ref="G89:G90"/>
    <mergeCell ref="G91:G92"/>
    <mergeCell ref="G94:G95"/>
    <mergeCell ref="G107:G108"/>
    <mergeCell ref="G114:G120"/>
    <mergeCell ref="G121:G130"/>
    <mergeCell ref="G131:G138"/>
    <mergeCell ref="A218:G218"/>
    <mergeCell ref="A219:G219"/>
    <mergeCell ref="A222:G222"/>
    <mergeCell ref="A223:G223"/>
    <mergeCell ref="A224:G224"/>
    <mergeCell ref="A225:G225"/>
    <mergeCell ref="A220:G220"/>
    <mergeCell ref="A221:G221"/>
    <mergeCell ref="G139:G148"/>
    <mergeCell ref="G149:G161"/>
    <mergeCell ref="G162:G171"/>
    <mergeCell ref="G172:G182"/>
    <mergeCell ref="G183:G195"/>
    <mergeCell ref="G196:G209"/>
    <mergeCell ref="G210:G214"/>
    <mergeCell ref="A216:G216"/>
    <mergeCell ref="A217:G217"/>
    <mergeCell ref="E139:E146"/>
    <mergeCell ref="F139:F148"/>
    <mergeCell ref="B147:B148"/>
    <mergeCell ref="E147:E148"/>
    <mergeCell ref="A149:A161"/>
    <mergeCell ref="B149:B151"/>
    <mergeCell ref="D149:D161"/>
  </mergeCells>
  <pageMargins left="0.27559055118110237" right="0.15748031496062992" top="0.42" bottom="0.54" header="0.19685039370078741" footer="0.15748031496062992"/>
  <pageSetup paperSize="9" scale="47" fitToHeight="0" orientation="portrait" verticalDpi="300" r:id="rId1"/>
  <rowBreaks count="1" manualBreakCount="1">
    <brk id="195"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Перечень лотов</vt:lpstr>
      <vt:lpstr>'Перечень лотов'!Заголовки_для_печати</vt:lpstr>
      <vt:lpstr>'Перечень лотов'!Область_печати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Филиппова И.</dc:creator>
  <cp:lastModifiedBy>Глазкова И.А.</cp:lastModifiedBy>
  <cp:lastPrinted>2020-10-14T13:09:49Z</cp:lastPrinted>
  <dcterms:created xsi:type="dcterms:W3CDTF">2019-04-02T13:07:58Z</dcterms:created>
  <dcterms:modified xsi:type="dcterms:W3CDTF">2020-10-19T10:49:40Z</dcterms:modified>
</cp:coreProperties>
</file>