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udneva\Desktop\Изумруды\Перечень док-тов на аук № 1, 01.10.2020\"/>
    </mc:Choice>
  </mc:AlternateContent>
  <bookViews>
    <workbookView xWindow="3360" yWindow="330" windowWidth="12810" windowHeight="12180"/>
  </bookViews>
  <sheets>
    <sheet name="Лист1" sheetId="1" r:id="rId1"/>
  </sheets>
  <definedNames>
    <definedName name="_xlnm._FilterDatabase" localSheetId="0" hidden="1">Лист1!$B$3:$I$3</definedName>
    <definedName name="_xlnm.Print_Area" localSheetId="0">Лист1!$A$1:$I$46</definedName>
  </definedNames>
  <calcPr calcId="152511"/>
</workbook>
</file>

<file path=xl/calcChain.xml><?xml version="1.0" encoding="utf-8"?>
<calcChain xmlns="http://schemas.openxmlformats.org/spreadsheetml/2006/main">
  <c r="J8" i="1" l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" i="1"/>
  <c r="I5" i="1" l="1"/>
  <c r="I6" i="1"/>
  <c r="I7" i="1"/>
  <c r="I9" i="1"/>
  <c r="I14" i="1"/>
  <c r="I16" i="1"/>
  <c r="I17" i="1"/>
  <c r="I18" i="1"/>
  <c r="I19" i="1"/>
  <c r="I21" i="1"/>
  <c r="I22" i="1"/>
  <c r="I24" i="1"/>
  <c r="I25" i="1"/>
  <c r="I26" i="1"/>
  <c r="I28" i="1"/>
  <c r="I31" i="1"/>
  <c r="I32" i="1"/>
  <c r="I33" i="1"/>
  <c r="I43" i="1"/>
  <c r="I4" i="1"/>
  <c r="F46" i="1" l="1"/>
  <c r="G46" i="1"/>
</calcChain>
</file>

<file path=xl/sharedStrings.xml><?xml version="1.0" encoding="utf-8"?>
<sst xmlns="http://schemas.openxmlformats.org/spreadsheetml/2006/main" count="181" uniqueCount="30">
  <si>
    <t>И-41</t>
  </si>
  <si>
    <t>П.УД</t>
  </si>
  <si>
    <t>0,25-0,49</t>
  </si>
  <si>
    <t>5/Г2</t>
  </si>
  <si>
    <t>ИИ-41</t>
  </si>
  <si>
    <t>0,50-0,74</t>
  </si>
  <si>
    <t>0,75-0,99</t>
  </si>
  <si>
    <t>5/Г3</t>
  </si>
  <si>
    <t>КВ-13</t>
  </si>
  <si>
    <t>ДО 0,09</t>
  </si>
  <si>
    <t>5/Г1</t>
  </si>
  <si>
    <t>ПР-13</t>
  </si>
  <si>
    <t>ИИ-25</t>
  </si>
  <si>
    <t>0,10-0,24</t>
  </si>
  <si>
    <t>КВ-21</t>
  </si>
  <si>
    <t>И-25</t>
  </si>
  <si>
    <t>ПР-21</t>
  </si>
  <si>
    <t>Огранка</t>
  </si>
  <si>
    <t>Группа
пропорций</t>
  </si>
  <si>
    <t>ИТОГО:</t>
  </si>
  <si>
    <t>Группа цвета /
Группа чистоты</t>
  </si>
  <si>
    <t>Кол-во, шт.</t>
  </si>
  <si>
    <t>Масса,
кар.</t>
  </si>
  <si>
    <t>№
лота</t>
  </si>
  <si>
    <t>Начальная цена,
долл. США</t>
  </si>
  <si>
    <t>% шага</t>
  </si>
  <si>
    <t>Величина шага,
долл. США</t>
  </si>
  <si>
    <t>Группа по массе</t>
  </si>
  <si>
    <t>ПЕРЕЧЕНЬ ЛОТОВ
изумрудов природных обработанных для реализации из Госфонда России
на открытом аукционе 1 октября 2020 г. № 1</t>
  </si>
  <si>
    <t>Приложение к извещению о проведении открытого аукциона по реализации на внутреннем рынке изумрудов природных обработанных из Госфонда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</si>
</sst>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2" applyNumberFormat="0" applyAlignment="0" applyProtection="0"/>
    <xf numFmtId="0" fontId="4" fillId="9" borderId="3" applyNumberFormat="0" applyAlignment="0" applyProtection="0"/>
    <xf numFmtId="0" fontId="5" fillId="9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10" borderId="8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2" fontId="18" fillId="0" borderId="1" xfId="0" applyNumberFormat="1" applyFont="1" applyBorder="1"/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18" fillId="0" borderId="0" xfId="0" applyNumberFormat="1" applyFont="1"/>
    <xf numFmtId="2" fontId="18" fillId="0" borderId="0" xfId="0" applyNumberFormat="1" applyFont="1"/>
    <xf numFmtId="10" fontId="18" fillId="0" borderId="0" xfId="0" applyNumberFormat="1" applyFont="1" applyFill="1"/>
    <xf numFmtId="10" fontId="18" fillId="0" borderId="1" xfId="0" applyNumberFormat="1" applyFont="1" applyFill="1" applyBorder="1"/>
    <xf numFmtId="0" fontId="19" fillId="0" borderId="1" xfId="0" applyFont="1" applyBorder="1"/>
    <xf numFmtId="4" fontId="19" fillId="0" borderId="1" xfId="0" applyNumberFormat="1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8" fillId="0" borderId="0" xfId="0" applyFont="1" applyAlignment="1">
      <alignment horizontal="justify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Normal="90" workbookViewId="0">
      <selection activeCell="H3" sqref="H3"/>
    </sheetView>
  </sheetViews>
  <sheetFormatPr defaultRowHeight="15.75" x14ac:dyDescent="0.25"/>
  <cols>
    <col min="1" max="1" width="11.7109375" style="1" customWidth="1"/>
    <col min="2" max="2" width="11.42578125" style="1" customWidth="1"/>
    <col min="3" max="3" width="11.7109375" style="1" customWidth="1"/>
    <col min="4" max="4" width="14.28515625" style="1" customWidth="1"/>
    <col min="5" max="5" width="15.42578125" style="1" customWidth="1"/>
    <col min="6" max="6" width="11.7109375" style="1" customWidth="1"/>
    <col min="7" max="7" width="11.7109375" style="15" customWidth="1"/>
    <col min="8" max="8" width="13.85546875" style="1" customWidth="1"/>
    <col min="9" max="9" width="13" style="16" customWidth="1"/>
    <col min="10" max="10" width="9.140625" style="17" hidden="1" customWidth="1"/>
  </cols>
  <sheetData>
    <row r="1" spans="1:10" ht="84" customHeight="1" x14ac:dyDescent="0.25">
      <c r="F1" s="24" t="s">
        <v>29</v>
      </c>
      <c r="G1" s="24"/>
      <c r="H1" s="24"/>
      <c r="I1" s="24"/>
    </row>
    <row r="2" spans="1:10" ht="60" customHeight="1" x14ac:dyDescent="0.25">
      <c r="A2" s="21" t="s">
        <v>28</v>
      </c>
      <c r="B2" s="22"/>
      <c r="C2" s="22"/>
      <c r="D2" s="22"/>
      <c r="E2" s="22"/>
      <c r="F2" s="22"/>
      <c r="G2" s="22"/>
      <c r="H2" s="22"/>
      <c r="I2" s="22"/>
    </row>
    <row r="3" spans="1:10" ht="66" customHeight="1" x14ac:dyDescent="0.25">
      <c r="A3" s="2" t="s">
        <v>23</v>
      </c>
      <c r="B3" s="2" t="s">
        <v>27</v>
      </c>
      <c r="C3" s="2" t="s">
        <v>17</v>
      </c>
      <c r="D3" s="2" t="s">
        <v>18</v>
      </c>
      <c r="E3" s="2" t="s">
        <v>20</v>
      </c>
      <c r="F3" s="2" t="s">
        <v>21</v>
      </c>
      <c r="G3" s="3" t="s">
        <v>22</v>
      </c>
      <c r="H3" s="2" t="s">
        <v>24</v>
      </c>
      <c r="I3" s="4" t="s">
        <v>26</v>
      </c>
      <c r="J3" s="5" t="s">
        <v>25</v>
      </c>
    </row>
    <row r="4" spans="1:10" x14ac:dyDescent="0.25">
      <c r="A4" s="6">
        <v>1</v>
      </c>
      <c r="B4" s="7" t="s">
        <v>9</v>
      </c>
      <c r="C4" s="7" t="s">
        <v>8</v>
      </c>
      <c r="D4" s="7" t="s">
        <v>1</v>
      </c>
      <c r="E4" s="7" t="s">
        <v>10</v>
      </c>
      <c r="F4" s="8">
        <v>21</v>
      </c>
      <c r="G4" s="9">
        <v>1.89</v>
      </c>
      <c r="H4" s="9">
        <v>43.47</v>
      </c>
      <c r="I4" s="10">
        <f xml:space="preserve"> ROUND(H4*0.05,0)</f>
        <v>2</v>
      </c>
      <c r="J4" s="18">
        <f>IFERROR(I4/H4,"")</f>
        <v>4.6008741660915578E-2</v>
      </c>
    </row>
    <row r="5" spans="1:10" x14ac:dyDescent="0.25">
      <c r="A5" s="6">
        <v>2</v>
      </c>
      <c r="B5" s="7" t="s">
        <v>9</v>
      </c>
      <c r="C5" s="7" t="s">
        <v>8</v>
      </c>
      <c r="D5" s="7" t="s">
        <v>1</v>
      </c>
      <c r="E5" s="7" t="s">
        <v>3</v>
      </c>
      <c r="F5" s="8">
        <v>21</v>
      </c>
      <c r="G5" s="9">
        <v>1.96</v>
      </c>
      <c r="H5" s="9">
        <v>29.4</v>
      </c>
      <c r="I5" s="10">
        <f t="shared" ref="I5:I43" si="0" xml:space="preserve"> ROUND(H5*0.05,0)</f>
        <v>1</v>
      </c>
      <c r="J5" s="18">
        <f t="shared" ref="J5:J45" si="1">IFERROR(I5/H5,"")</f>
        <v>3.4013605442176874E-2</v>
      </c>
    </row>
    <row r="6" spans="1:10" x14ac:dyDescent="0.25">
      <c r="A6" s="6">
        <v>3</v>
      </c>
      <c r="B6" s="7" t="s">
        <v>9</v>
      </c>
      <c r="C6" s="7" t="s">
        <v>11</v>
      </c>
      <c r="D6" s="7" t="s">
        <v>1</v>
      </c>
      <c r="E6" s="7" t="s">
        <v>10</v>
      </c>
      <c r="F6" s="8">
        <v>18</v>
      </c>
      <c r="G6" s="9">
        <v>1.25</v>
      </c>
      <c r="H6" s="9">
        <v>28.75</v>
      </c>
      <c r="I6" s="10">
        <f t="shared" si="0"/>
        <v>1</v>
      </c>
      <c r="J6" s="18">
        <f t="shared" si="1"/>
        <v>3.4782608695652174E-2</v>
      </c>
    </row>
    <row r="7" spans="1:10" x14ac:dyDescent="0.25">
      <c r="A7" s="6">
        <v>4</v>
      </c>
      <c r="B7" s="7" t="s">
        <v>9</v>
      </c>
      <c r="C7" s="7" t="s">
        <v>12</v>
      </c>
      <c r="D7" s="7" t="s">
        <v>1</v>
      </c>
      <c r="E7" s="7" t="s">
        <v>10</v>
      </c>
      <c r="F7" s="8">
        <v>20</v>
      </c>
      <c r="G7" s="9">
        <v>1.8</v>
      </c>
      <c r="H7" s="9">
        <v>41.4</v>
      </c>
      <c r="I7" s="10">
        <f t="shared" si="0"/>
        <v>2</v>
      </c>
      <c r="J7" s="18">
        <f t="shared" si="1"/>
        <v>4.8309178743961352E-2</v>
      </c>
    </row>
    <row r="8" spans="1:10" x14ac:dyDescent="0.25">
      <c r="A8" s="6">
        <v>5</v>
      </c>
      <c r="B8" s="7" t="s">
        <v>9</v>
      </c>
      <c r="C8" s="7" t="s">
        <v>12</v>
      </c>
      <c r="D8" s="7" t="s">
        <v>1</v>
      </c>
      <c r="E8" s="7" t="s">
        <v>3</v>
      </c>
      <c r="F8" s="8">
        <v>28</v>
      </c>
      <c r="G8" s="9">
        <v>2.4900000000000002</v>
      </c>
      <c r="H8" s="9">
        <v>37.35</v>
      </c>
      <c r="I8" s="10">
        <v>1</v>
      </c>
      <c r="J8" s="18">
        <f t="shared" si="1"/>
        <v>2.677376171352075E-2</v>
      </c>
    </row>
    <row r="9" spans="1:10" x14ac:dyDescent="0.25">
      <c r="A9" s="6">
        <v>6</v>
      </c>
      <c r="B9" s="11" t="s">
        <v>13</v>
      </c>
      <c r="C9" s="7" t="s">
        <v>8</v>
      </c>
      <c r="D9" s="7" t="s">
        <v>1</v>
      </c>
      <c r="E9" s="7" t="s">
        <v>10</v>
      </c>
      <c r="F9" s="8">
        <v>22</v>
      </c>
      <c r="G9" s="9">
        <v>3.84</v>
      </c>
      <c r="H9" s="9">
        <v>88.32</v>
      </c>
      <c r="I9" s="10">
        <f t="shared" si="0"/>
        <v>4</v>
      </c>
      <c r="J9" s="18">
        <f t="shared" si="1"/>
        <v>4.5289855072463775E-2</v>
      </c>
    </row>
    <row r="10" spans="1:10" x14ac:dyDescent="0.25">
      <c r="A10" s="6">
        <v>7</v>
      </c>
      <c r="B10" s="11" t="s">
        <v>13</v>
      </c>
      <c r="C10" s="7" t="s">
        <v>8</v>
      </c>
      <c r="D10" s="7" t="s">
        <v>1</v>
      </c>
      <c r="E10" s="7" t="s">
        <v>3</v>
      </c>
      <c r="F10" s="8">
        <v>23</v>
      </c>
      <c r="G10" s="9">
        <v>3.98</v>
      </c>
      <c r="H10" s="9">
        <v>59.7</v>
      </c>
      <c r="I10" s="10">
        <v>2</v>
      </c>
      <c r="J10" s="18">
        <f t="shared" si="1"/>
        <v>3.350083752093802E-2</v>
      </c>
    </row>
    <row r="11" spans="1:10" x14ac:dyDescent="0.25">
      <c r="A11" s="6">
        <v>8</v>
      </c>
      <c r="B11" s="11" t="s">
        <v>13</v>
      </c>
      <c r="C11" s="7" t="s">
        <v>14</v>
      </c>
      <c r="D11" s="7" t="s">
        <v>1</v>
      </c>
      <c r="E11" s="7" t="s">
        <v>10</v>
      </c>
      <c r="F11" s="8">
        <v>3</v>
      </c>
      <c r="G11" s="9">
        <v>0.72</v>
      </c>
      <c r="H11" s="9">
        <v>16.559999999999999</v>
      </c>
      <c r="I11" s="10">
        <v>0.5</v>
      </c>
      <c r="J11" s="18">
        <f t="shared" si="1"/>
        <v>3.0193236714975848E-2</v>
      </c>
    </row>
    <row r="12" spans="1:10" x14ac:dyDescent="0.25">
      <c r="A12" s="6">
        <v>9</v>
      </c>
      <c r="B12" s="11" t="s">
        <v>13</v>
      </c>
      <c r="C12" s="7" t="s">
        <v>14</v>
      </c>
      <c r="D12" s="7" t="s">
        <v>1</v>
      </c>
      <c r="E12" s="7" t="s">
        <v>3</v>
      </c>
      <c r="F12" s="8">
        <v>26</v>
      </c>
      <c r="G12" s="9">
        <v>6.2</v>
      </c>
      <c r="H12" s="9">
        <v>93</v>
      </c>
      <c r="I12" s="10">
        <v>4</v>
      </c>
      <c r="J12" s="18">
        <f t="shared" si="1"/>
        <v>4.3010752688172046E-2</v>
      </c>
    </row>
    <row r="13" spans="1:10" x14ac:dyDescent="0.25">
      <c r="A13" s="6">
        <v>10</v>
      </c>
      <c r="B13" s="11" t="s">
        <v>13</v>
      </c>
      <c r="C13" s="7" t="s">
        <v>11</v>
      </c>
      <c r="D13" s="7" t="s">
        <v>1</v>
      </c>
      <c r="E13" s="7" t="s">
        <v>10</v>
      </c>
      <c r="F13" s="8">
        <v>35</v>
      </c>
      <c r="G13" s="9">
        <v>7.49</v>
      </c>
      <c r="H13" s="9">
        <v>172.27</v>
      </c>
      <c r="I13" s="10">
        <v>8</v>
      </c>
      <c r="J13" s="18">
        <f t="shared" si="1"/>
        <v>4.6438729900737212E-2</v>
      </c>
    </row>
    <row r="14" spans="1:10" x14ac:dyDescent="0.25">
      <c r="A14" s="6">
        <v>11</v>
      </c>
      <c r="B14" s="11" t="s">
        <v>13</v>
      </c>
      <c r="C14" s="7" t="s">
        <v>11</v>
      </c>
      <c r="D14" s="7" t="s">
        <v>1</v>
      </c>
      <c r="E14" s="7" t="s">
        <v>3</v>
      </c>
      <c r="F14" s="8">
        <v>24</v>
      </c>
      <c r="G14" s="9">
        <v>5.57</v>
      </c>
      <c r="H14" s="9">
        <v>83.55</v>
      </c>
      <c r="I14" s="10">
        <f t="shared" si="0"/>
        <v>4</v>
      </c>
      <c r="J14" s="18">
        <f t="shared" si="1"/>
        <v>4.7875523638539801E-2</v>
      </c>
    </row>
    <row r="15" spans="1:10" x14ac:dyDescent="0.25">
      <c r="A15" s="6">
        <v>12</v>
      </c>
      <c r="B15" s="11" t="s">
        <v>13</v>
      </c>
      <c r="C15" s="7" t="s">
        <v>16</v>
      </c>
      <c r="D15" s="7" t="s">
        <v>1</v>
      </c>
      <c r="E15" s="7" t="s">
        <v>3</v>
      </c>
      <c r="F15" s="8">
        <v>4</v>
      </c>
      <c r="G15" s="9">
        <v>0.96</v>
      </c>
      <c r="H15" s="9">
        <v>14.4</v>
      </c>
      <c r="I15" s="10">
        <v>0.5</v>
      </c>
      <c r="J15" s="18">
        <f t="shared" si="1"/>
        <v>3.4722222222222224E-2</v>
      </c>
    </row>
    <row r="16" spans="1:10" x14ac:dyDescent="0.25">
      <c r="A16" s="6">
        <v>13</v>
      </c>
      <c r="B16" s="11" t="s">
        <v>13</v>
      </c>
      <c r="C16" s="7" t="s">
        <v>12</v>
      </c>
      <c r="D16" s="7" t="s">
        <v>1</v>
      </c>
      <c r="E16" s="7" t="s">
        <v>10</v>
      </c>
      <c r="F16" s="8">
        <v>30</v>
      </c>
      <c r="G16" s="9">
        <v>4.71</v>
      </c>
      <c r="H16" s="9">
        <v>108.33</v>
      </c>
      <c r="I16" s="10">
        <f t="shared" si="0"/>
        <v>5</v>
      </c>
      <c r="J16" s="18">
        <f t="shared" si="1"/>
        <v>4.6155266315886644E-2</v>
      </c>
    </row>
    <row r="17" spans="1:10" x14ac:dyDescent="0.25">
      <c r="A17" s="6">
        <v>14</v>
      </c>
      <c r="B17" s="11" t="s">
        <v>13</v>
      </c>
      <c r="C17" s="7" t="s">
        <v>12</v>
      </c>
      <c r="D17" s="7" t="s">
        <v>1</v>
      </c>
      <c r="E17" s="7" t="s">
        <v>3</v>
      </c>
      <c r="F17" s="8">
        <v>30</v>
      </c>
      <c r="G17" s="9">
        <v>4.5999999999999996</v>
      </c>
      <c r="H17" s="9">
        <v>69</v>
      </c>
      <c r="I17" s="10">
        <f t="shared" si="0"/>
        <v>3</v>
      </c>
      <c r="J17" s="18">
        <f t="shared" si="1"/>
        <v>4.3478260869565216E-2</v>
      </c>
    </row>
    <row r="18" spans="1:10" x14ac:dyDescent="0.25">
      <c r="A18" s="6">
        <v>15</v>
      </c>
      <c r="B18" s="11" t="s">
        <v>13</v>
      </c>
      <c r="C18" s="7" t="s">
        <v>15</v>
      </c>
      <c r="D18" s="7" t="s">
        <v>1</v>
      </c>
      <c r="E18" s="7" t="s">
        <v>10</v>
      </c>
      <c r="F18" s="8">
        <v>22</v>
      </c>
      <c r="G18" s="9">
        <v>4.6399999999999997</v>
      </c>
      <c r="H18" s="9">
        <v>106.72</v>
      </c>
      <c r="I18" s="10">
        <f t="shared" si="0"/>
        <v>5</v>
      </c>
      <c r="J18" s="18">
        <f t="shared" si="1"/>
        <v>4.6851574212893557E-2</v>
      </c>
    </row>
    <row r="19" spans="1:10" x14ac:dyDescent="0.25">
      <c r="A19" s="6">
        <v>16</v>
      </c>
      <c r="B19" s="11" t="s">
        <v>13</v>
      </c>
      <c r="C19" s="7" t="s">
        <v>15</v>
      </c>
      <c r="D19" s="7" t="s">
        <v>1</v>
      </c>
      <c r="E19" s="7" t="s">
        <v>3</v>
      </c>
      <c r="F19" s="8">
        <v>25</v>
      </c>
      <c r="G19" s="9">
        <v>5.83</v>
      </c>
      <c r="H19" s="9">
        <v>87.45</v>
      </c>
      <c r="I19" s="10">
        <f t="shared" si="0"/>
        <v>4</v>
      </c>
      <c r="J19" s="18">
        <f t="shared" si="1"/>
        <v>4.5740423098913664E-2</v>
      </c>
    </row>
    <row r="20" spans="1:10" x14ac:dyDescent="0.25">
      <c r="A20" s="6">
        <v>17</v>
      </c>
      <c r="B20" s="11" t="s">
        <v>2</v>
      </c>
      <c r="C20" s="7" t="s">
        <v>14</v>
      </c>
      <c r="D20" s="7" t="s">
        <v>1</v>
      </c>
      <c r="E20" s="7" t="s">
        <v>10</v>
      </c>
      <c r="F20" s="8">
        <v>20</v>
      </c>
      <c r="G20" s="9">
        <v>6.8</v>
      </c>
      <c r="H20" s="9">
        <v>156.4</v>
      </c>
      <c r="I20" s="10">
        <v>7</v>
      </c>
      <c r="J20" s="18">
        <f t="shared" si="1"/>
        <v>4.4757033248081841E-2</v>
      </c>
    </row>
    <row r="21" spans="1:10" x14ac:dyDescent="0.25">
      <c r="A21" s="6">
        <v>18</v>
      </c>
      <c r="B21" s="11" t="s">
        <v>2</v>
      </c>
      <c r="C21" s="7" t="s">
        <v>14</v>
      </c>
      <c r="D21" s="7" t="s">
        <v>1</v>
      </c>
      <c r="E21" s="7" t="s">
        <v>3</v>
      </c>
      <c r="F21" s="8">
        <v>21</v>
      </c>
      <c r="G21" s="9">
        <v>6.85</v>
      </c>
      <c r="H21" s="9">
        <v>102.75</v>
      </c>
      <c r="I21" s="10">
        <f t="shared" si="0"/>
        <v>5</v>
      </c>
      <c r="J21" s="18">
        <f t="shared" si="1"/>
        <v>4.8661800486618008E-2</v>
      </c>
    </row>
    <row r="22" spans="1:10" x14ac:dyDescent="0.25">
      <c r="A22" s="6">
        <v>19</v>
      </c>
      <c r="B22" s="11" t="s">
        <v>2</v>
      </c>
      <c r="C22" s="7" t="s">
        <v>16</v>
      </c>
      <c r="D22" s="7" t="s">
        <v>1</v>
      </c>
      <c r="E22" s="7" t="s">
        <v>10</v>
      </c>
      <c r="F22" s="8">
        <v>20</v>
      </c>
      <c r="G22" s="9">
        <v>7.39</v>
      </c>
      <c r="H22" s="9">
        <v>169.97</v>
      </c>
      <c r="I22" s="10">
        <f t="shared" si="0"/>
        <v>8</v>
      </c>
      <c r="J22" s="18">
        <f t="shared" si="1"/>
        <v>4.7067129493440017E-2</v>
      </c>
    </row>
    <row r="23" spans="1:10" x14ac:dyDescent="0.25">
      <c r="A23" s="6">
        <v>20</v>
      </c>
      <c r="B23" s="11" t="s">
        <v>2</v>
      </c>
      <c r="C23" s="7" t="s">
        <v>16</v>
      </c>
      <c r="D23" s="7" t="s">
        <v>1</v>
      </c>
      <c r="E23" s="7" t="s">
        <v>3</v>
      </c>
      <c r="F23" s="8">
        <v>19</v>
      </c>
      <c r="G23" s="9">
        <v>7.88</v>
      </c>
      <c r="H23" s="9">
        <v>118.2</v>
      </c>
      <c r="I23" s="10">
        <v>5</v>
      </c>
      <c r="J23" s="18">
        <f t="shared" si="1"/>
        <v>4.2301184433164128E-2</v>
      </c>
    </row>
    <row r="24" spans="1:10" x14ac:dyDescent="0.25">
      <c r="A24" s="6">
        <v>21</v>
      </c>
      <c r="B24" s="11" t="s">
        <v>2</v>
      </c>
      <c r="C24" s="7" t="s">
        <v>4</v>
      </c>
      <c r="D24" s="7" t="s">
        <v>1</v>
      </c>
      <c r="E24" s="7" t="s">
        <v>7</v>
      </c>
      <c r="F24" s="8">
        <v>50</v>
      </c>
      <c r="G24" s="9">
        <v>18.440000000000001</v>
      </c>
      <c r="H24" s="9">
        <v>165.96</v>
      </c>
      <c r="I24" s="10">
        <f t="shared" si="0"/>
        <v>8</v>
      </c>
      <c r="J24" s="18">
        <f t="shared" si="1"/>
        <v>4.8204386599180526E-2</v>
      </c>
    </row>
    <row r="25" spans="1:10" x14ac:dyDescent="0.25">
      <c r="A25" s="6">
        <v>22</v>
      </c>
      <c r="B25" s="11" t="s">
        <v>2</v>
      </c>
      <c r="C25" s="7" t="s">
        <v>4</v>
      </c>
      <c r="D25" s="7" t="s">
        <v>1</v>
      </c>
      <c r="E25" s="7" t="s">
        <v>7</v>
      </c>
      <c r="F25" s="8">
        <v>50</v>
      </c>
      <c r="G25" s="9">
        <v>18.21</v>
      </c>
      <c r="H25" s="9">
        <v>163.89</v>
      </c>
      <c r="I25" s="10">
        <f t="shared" si="0"/>
        <v>8</v>
      </c>
      <c r="J25" s="18">
        <f t="shared" si="1"/>
        <v>4.8813228384892313E-2</v>
      </c>
    </row>
    <row r="26" spans="1:10" x14ac:dyDescent="0.25">
      <c r="A26" s="6">
        <v>23</v>
      </c>
      <c r="B26" s="11" t="s">
        <v>2</v>
      </c>
      <c r="C26" s="7" t="s">
        <v>4</v>
      </c>
      <c r="D26" s="7" t="s">
        <v>1</v>
      </c>
      <c r="E26" s="7" t="s">
        <v>7</v>
      </c>
      <c r="F26" s="8">
        <v>50</v>
      </c>
      <c r="G26" s="9">
        <v>18.47</v>
      </c>
      <c r="H26" s="9">
        <v>166.23</v>
      </c>
      <c r="I26" s="10">
        <f t="shared" si="0"/>
        <v>8</v>
      </c>
      <c r="J26" s="18">
        <f t="shared" si="1"/>
        <v>4.8126090356734645E-2</v>
      </c>
    </row>
    <row r="27" spans="1:10" x14ac:dyDescent="0.25">
      <c r="A27" s="6">
        <v>24</v>
      </c>
      <c r="B27" s="11" t="s">
        <v>2</v>
      </c>
      <c r="C27" s="7" t="s">
        <v>4</v>
      </c>
      <c r="D27" s="7" t="s">
        <v>1</v>
      </c>
      <c r="E27" s="7" t="s">
        <v>7</v>
      </c>
      <c r="F27" s="8">
        <v>50</v>
      </c>
      <c r="G27" s="9">
        <v>19.32</v>
      </c>
      <c r="H27" s="9">
        <v>173.88</v>
      </c>
      <c r="I27" s="10">
        <v>8</v>
      </c>
      <c r="J27" s="18">
        <f t="shared" si="1"/>
        <v>4.6008741660915578E-2</v>
      </c>
    </row>
    <row r="28" spans="1:10" x14ac:dyDescent="0.25">
      <c r="A28" s="6">
        <v>25</v>
      </c>
      <c r="B28" s="11" t="s">
        <v>2</v>
      </c>
      <c r="C28" s="7" t="s">
        <v>4</v>
      </c>
      <c r="D28" s="7" t="s">
        <v>1</v>
      </c>
      <c r="E28" s="7" t="s">
        <v>7</v>
      </c>
      <c r="F28" s="8">
        <v>25</v>
      </c>
      <c r="G28" s="9">
        <v>9.25</v>
      </c>
      <c r="H28" s="9">
        <v>83.25</v>
      </c>
      <c r="I28" s="10">
        <f t="shared" si="0"/>
        <v>4</v>
      </c>
      <c r="J28" s="18">
        <f t="shared" si="1"/>
        <v>4.8048048048048048E-2</v>
      </c>
    </row>
    <row r="29" spans="1:10" x14ac:dyDescent="0.25">
      <c r="A29" s="6">
        <v>26</v>
      </c>
      <c r="B29" s="11" t="s">
        <v>2</v>
      </c>
      <c r="C29" s="7" t="s">
        <v>0</v>
      </c>
      <c r="D29" s="7" t="s">
        <v>1</v>
      </c>
      <c r="E29" s="7" t="s">
        <v>3</v>
      </c>
      <c r="F29" s="8">
        <v>60</v>
      </c>
      <c r="G29" s="9">
        <v>25.3</v>
      </c>
      <c r="H29" s="9">
        <v>379.5</v>
      </c>
      <c r="I29" s="10">
        <v>15</v>
      </c>
      <c r="J29" s="18">
        <f t="shared" si="1"/>
        <v>3.9525691699604744E-2</v>
      </c>
    </row>
    <row r="30" spans="1:10" x14ac:dyDescent="0.25">
      <c r="A30" s="6">
        <v>27</v>
      </c>
      <c r="B30" s="11" t="s">
        <v>2</v>
      </c>
      <c r="C30" s="7" t="s">
        <v>0</v>
      </c>
      <c r="D30" s="7" t="s">
        <v>1</v>
      </c>
      <c r="E30" s="7" t="s">
        <v>3</v>
      </c>
      <c r="F30" s="8">
        <v>60</v>
      </c>
      <c r="G30" s="9">
        <v>25.3</v>
      </c>
      <c r="H30" s="9">
        <v>379.5</v>
      </c>
      <c r="I30" s="10">
        <v>15</v>
      </c>
      <c r="J30" s="18">
        <f t="shared" si="1"/>
        <v>3.9525691699604744E-2</v>
      </c>
    </row>
    <row r="31" spans="1:10" x14ac:dyDescent="0.25">
      <c r="A31" s="6">
        <v>28</v>
      </c>
      <c r="B31" s="11" t="s">
        <v>2</v>
      </c>
      <c r="C31" s="7" t="s">
        <v>0</v>
      </c>
      <c r="D31" s="7" t="s">
        <v>1</v>
      </c>
      <c r="E31" s="7" t="s">
        <v>7</v>
      </c>
      <c r="F31" s="8">
        <v>50</v>
      </c>
      <c r="G31" s="9">
        <v>20.350000000000001</v>
      </c>
      <c r="H31" s="9">
        <v>183.15</v>
      </c>
      <c r="I31" s="10">
        <f t="shared" si="0"/>
        <v>9</v>
      </c>
      <c r="J31" s="18">
        <f t="shared" si="1"/>
        <v>4.9140049140049137E-2</v>
      </c>
    </row>
    <row r="32" spans="1:10" x14ac:dyDescent="0.25">
      <c r="A32" s="6">
        <v>29</v>
      </c>
      <c r="B32" s="11" t="s">
        <v>2</v>
      </c>
      <c r="C32" s="7" t="s">
        <v>0</v>
      </c>
      <c r="D32" s="7" t="s">
        <v>1</v>
      </c>
      <c r="E32" s="7" t="s">
        <v>7</v>
      </c>
      <c r="F32" s="8">
        <v>18</v>
      </c>
      <c r="G32" s="9">
        <v>7.3</v>
      </c>
      <c r="H32" s="9">
        <v>65.7</v>
      </c>
      <c r="I32" s="10">
        <f t="shared" si="0"/>
        <v>3</v>
      </c>
      <c r="J32" s="18">
        <f t="shared" si="1"/>
        <v>4.5662100456621002E-2</v>
      </c>
    </row>
    <row r="33" spans="1:10" x14ac:dyDescent="0.25">
      <c r="A33" s="6">
        <v>30</v>
      </c>
      <c r="B33" s="11" t="s">
        <v>2</v>
      </c>
      <c r="C33" s="7" t="s">
        <v>0</v>
      </c>
      <c r="D33" s="7" t="s">
        <v>1</v>
      </c>
      <c r="E33" s="7" t="s">
        <v>7</v>
      </c>
      <c r="F33" s="8">
        <v>18</v>
      </c>
      <c r="G33" s="9">
        <v>7.71</v>
      </c>
      <c r="H33" s="9">
        <v>69.39</v>
      </c>
      <c r="I33" s="10">
        <f t="shared" si="0"/>
        <v>3</v>
      </c>
      <c r="J33" s="18">
        <f t="shared" si="1"/>
        <v>4.3233895373973194E-2</v>
      </c>
    </row>
    <row r="34" spans="1:10" x14ac:dyDescent="0.25">
      <c r="A34" s="6">
        <v>31</v>
      </c>
      <c r="B34" s="11" t="s">
        <v>5</v>
      </c>
      <c r="C34" s="7" t="s">
        <v>4</v>
      </c>
      <c r="D34" s="7" t="s">
        <v>1</v>
      </c>
      <c r="E34" s="7" t="s">
        <v>3</v>
      </c>
      <c r="F34" s="8">
        <v>50</v>
      </c>
      <c r="G34" s="9">
        <v>30.12</v>
      </c>
      <c r="H34" s="9">
        <v>451.8</v>
      </c>
      <c r="I34" s="10">
        <v>20</v>
      </c>
      <c r="J34" s="18">
        <f t="shared" si="1"/>
        <v>4.4267374944665781E-2</v>
      </c>
    </row>
    <row r="35" spans="1:10" x14ac:dyDescent="0.25">
      <c r="A35" s="6">
        <v>32</v>
      </c>
      <c r="B35" s="11" t="s">
        <v>5</v>
      </c>
      <c r="C35" s="7" t="s">
        <v>4</v>
      </c>
      <c r="D35" s="7" t="s">
        <v>1</v>
      </c>
      <c r="E35" s="7" t="s">
        <v>3</v>
      </c>
      <c r="F35" s="8">
        <v>50</v>
      </c>
      <c r="G35" s="9">
        <v>29.99</v>
      </c>
      <c r="H35" s="9">
        <v>449.85</v>
      </c>
      <c r="I35" s="10">
        <v>20</v>
      </c>
      <c r="J35" s="18">
        <f t="shared" si="1"/>
        <v>4.4459264199177499E-2</v>
      </c>
    </row>
    <row r="36" spans="1:10" x14ac:dyDescent="0.25">
      <c r="A36" s="6">
        <v>33</v>
      </c>
      <c r="B36" s="11" t="s">
        <v>5</v>
      </c>
      <c r="C36" s="7" t="s">
        <v>4</v>
      </c>
      <c r="D36" s="7" t="s">
        <v>1</v>
      </c>
      <c r="E36" s="7" t="s">
        <v>3</v>
      </c>
      <c r="F36" s="8">
        <v>50</v>
      </c>
      <c r="G36" s="9">
        <v>29.7</v>
      </c>
      <c r="H36" s="9">
        <v>445.5</v>
      </c>
      <c r="I36" s="10">
        <v>20</v>
      </c>
      <c r="J36" s="18">
        <f t="shared" si="1"/>
        <v>4.4893378226711557E-2</v>
      </c>
    </row>
    <row r="37" spans="1:10" x14ac:dyDescent="0.25">
      <c r="A37" s="6">
        <v>34</v>
      </c>
      <c r="B37" s="11" t="s">
        <v>5</v>
      </c>
      <c r="C37" s="7" t="s">
        <v>0</v>
      </c>
      <c r="D37" s="7" t="s">
        <v>1</v>
      </c>
      <c r="E37" s="7" t="s">
        <v>3</v>
      </c>
      <c r="F37" s="8">
        <v>50</v>
      </c>
      <c r="G37" s="9">
        <v>31.12</v>
      </c>
      <c r="H37" s="9">
        <v>466.8</v>
      </c>
      <c r="I37" s="10">
        <v>20</v>
      </c>
      <c r="J37" s="18">
        <f t="shared" si="1"/>
        <v>4.2844901456726647E-2</v>
      </c>
    </row>
    <row r="38" spans="1:10" x14ac:dyDescent="0.25">
      <c r="A38" s="6">
        <v>35</v>
      </c>
      <c r="B38" s="11" t="s">
        <v>5</v>
      </c>
      <c r="C38" s="7" t="s">
        <v>0</v>
      </c>
      <c r="D38" s="7" t="s">
        <v>1</v>
      </c>
      <c r="E38" s="7" t="s">
        <v>3</v>
      </c>
      <c r="F38" s="8">
        <v>50</v>
      </c>
      <c r="G38" s="9">
        <v>32.18</v>
      </c>
      <c r="H38" s="9">
        <v>482.7</v>
      </c>
      <c r="I38" s="10">
        <v>20</v>
      </c>
      <c r="J38" s="18">
        <f t="shared" si="1"/>
        <v>4.143360265175057E-2</v>
      </c>
    </row>
    <row r="39" spans="1:10" x14ac:dyDescent="0.25">
      <c r="A39" s="6">
        <v>36</v>
      </c>
      <c r="B39" s="11" t="s">
        <v>5</v>
      </c>
      <c r="C39" s="7" t="s">
        <v>0</v>
      </c>
      <c r="D39" s="7" t="s">
        <v>1</v>
      </c>
      <c r="E39" s="7" t="s">
        <v>3</v>
      </c>
      <c r="F39" s="8">
        <v>28</v>
      </c>
      <c r="G39" s="9">
        <v>17.649999999999999</v>
      </c>
      <c r="H39" s="9">
        <v>264.75</v>
      </c>
      <c r="I39" s="10">
        <v>10</v>
      </c>
      <c r="J39" s="18">
        <f t="shared" si="1"/>
        <v>3.7771482530689328E-2</v>
      </c>
    </row>
    <row r="40" spans="1:10" x14ac:dyDescent="0.25">
      <c r="A40" s="12">
        <v>37</v>
      </c>
      <c r="B40" s="11" t="s">
        <v>5</v>
      </c>
      <c r="C40" s="11" t="s">
        <v>0</v>
      </c>
      <c r="D40" s="11" t="s">
        <v>1</v>
      </c>
      <c r="E40" s="11" t="s">
        <v>3</v>
      </c>
      <c r="F40" s="13">
        <v>1</v>
      </c>
      <c r="G40" s="14">
        <v>0.71</v>
      </c>
      <c r="H40" s="14">
        <v>10.65</v>
      </c>
      <c r="I40" s="10">
        <v>0.5</v>
      </c>
      <c r="J40" s="18">
        <f t="shared" si="1"/>
        <v>4.6948356807511735E-2</v>
      </c>
    </row>
    <row r="41" spans="1:10" x14ac:dyDescent="0.25">
      <c r="A41" s="12">
        <v>38</v>
      </c>
      <c r="B41" s="11" t="s">
        <v>6</v>
      </c>
      <c r="C41" s="11" t="s">
        <v>4</v>
      </c>
      <c r="D41" s="11" t="s">
        <v>1</v>
      </c>
      <c r="E41" s="11" t="s">
        <v>3</v>
      </c>
      <c r="F41" s="13">
        <v>16</v>
      </c>
      <c r="G41" s="14">
        <v>14.1</v>
      </c>
      <c r="H41" s="14">
        <v>324.3</v>
      </c>
      <c r="I41" s="10">
        <v>15</v>
      </c>
      <c r="J41" s="18">
        <f t="shared" si="1"/>
        <v>4.6253469010175761E-2</v>
      </c>
    </row>
    <row r="42" spans="1:10" x14ac:dyDescent="0.25">
      <c r="A42" s="12">
        <v>39</v>
      </c>
      <c r="B42" s="11" t="s">
        <v>6</v>
      </c>
      <c r="C42" s="11" t="s">
        <v>4</v>
      </c>
      <c r="D42" s="11" t="s">
        <v>1</v>
      </c>
      <c r="E42" s="11" t="s">
        <v>3</v>
      </c>
      <c r="F42" s="13">
        <v>16</v>
      </c>
      <c r="G42" s="14">
        <v>14.24</v>
      </c>
      <c r="H42" s="14">
        <v>327.52</v>
      </c>
      <c r="I42" s="10">
        <v>15</v>
      </c>
      <c r="J42" s="18">
        <f t="shared" si="1"/>
        <v>4.5798729848558872E-2</v>
      </c>
    </row>
    <row r="43" spans="1:10" x14ac:dyDescent="0.25">
      <c r="A43" s="12">
        <v>40</v>
      </c>
      <c r="B43" s="11" t="s">
        <v>6</v>
      </c>
      <c r="C43" s="11" t="s">
        <v>0</v>
      </c>
      <c r="D43" s="11" t="s">
        <v>1</v>
      </c>
      <c r="E43" s="11" t="s">
        <v>10</v>
      </c>
      <c r="F43" s="13">
        <v>1</v>
      </c>
      <c r="G43" s="14">
        <v>0.79</v>
      </c>
      <c r="H43" s="14">
        <v>25.28</v>
      </c>
      <c r="I43" s="10">
        <f t="shared" si="0"/>
        <v>1</v>
      </c>
      <c r="J43" s="18">
        <f t="shared" si="1"/>
        <v>3.9556962025316451E-2</v>
      </c>
    </row>
    <row r="44" spans="1:10" x14ac:dyDescent="0.25">
      <c r="A44" s="12">
        <v>41</v>
      </c>
      <c r="B44" s="11" t="s">
        <v>6</v>
      </c>
      <c r="C44" s="11" t="s">
        <v>0</v>
      </c>
      <c r="D44" s="11" t="s">
        <v>1</v>
      </c>
      <c r="E44" s="11" t="s">
        <v>3</v>
      </c>
      <c r="F44" s="13">
        <v>25</v>
      </c>
      <c r="G44" s="14">
        <v>21.7</v>
      </c>
      <c r="H44" s="14">
        <v>499.1</v>
      </c>
      <c r="I44" s="10">
        <v>20</v>
      </c>
      <c r="J44" s="18">
        <f t="shared" si="1"/>
        <v>4.0072129833700662E-2</v>
      </c>
    </row>
    <row r="45" spans="1:10" x14ac:dyDescent="0.25">
      <c r="A45" s="12">
        <v>42</v>
      </c>
      <c r="B45" s="11" t="s">
        <v>6</v>
      </c>
      <c r="C45" s="11" t="s">
        <v>0</v>
      </c>
      <c r="D45" s="11" t="s">
        <v>1</v>
      </c>
      <c r="E45" s="11" t="s">
        <v>3</v>
      </c>
      <c r="F45" s="13">
        <v>25</v>
      </c>
      <c r="G45" s="14">
        <v>21.2</v>
      </c>
      <c r="H45" s="14">
        <v>487.6</v>
      </c>
      <c r="I45" s="10">
        <v>20</v>
      </c>
      <c r="J45" s="18">
        <f t="shared" si="1"/>
        <v>4.101722723543888E-2</v>
      </c>
    </row>
    <row r="46" spans="1:10" x14ac:dyDescent="0.25">
      <c r="A46" s="23" t="s">
        <v>19</v>
      </c>
      <c r="B46" s="23"/>
      <c r="C46" s="23"/>
      <c r="D46" s="23"/>
      <c r="E46" s="23"/>
      <c r="F46" s="19">
        <f>SUM(F4:F45)</f>
        <v>1225</v>
      </c>
      <c r="G46" s="20">
        <f>SUM(G4:G45)</f>
        <v>500</v>
      </c>
      <c r="H46" s="20">
        <v>7693.29</v>
      </c>
      <c r="I46" s="10"/>
      <c r="J46" s="18"/>
    </row>
  </sheetData>
  <autoFilter ref="B3:I3"/>
  <mergeCells count="3">
    <mergeCell ref="A2:I2"/>
    <mergeCell ref="A46:E46"/>
    <mergeCell ref="F1:I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Бубнов А.В.</dc:creator>
  <cp:lastModifiedBy>Руднева О.М.</cp:lastModifiedBy>
  <cp:lastPrinted>2020-08-20T07:27:49Z</cp:lastPrinted>
  <dcterms:created xsi:type="dcterms:W3CDTF">2020-02-26T12:31:08Z</dcterms:created>
  <dcterms:modified xsi:type="dcterms:W3CDTF">2020-08-27T07:25:49Z</dcterms:modified>
</cp:coreProperties>
</file>